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/>
  <bookViews>
    <workbookView xWindow="-105" yWindow="-105" windowWidth="23250" windowHeight="12570" activeTab="1"/>
  </bookViews>
  <sheets>
    <sheet name="Solutions" sheetId="4" r:id="rId1"/>
    <sheet name="Summary" sheetId="15" r:id="rId2"/>
    <sheet name="Mono" sheetId="1" r:id="rId3"/>
    <sheet name="N_N_N_N" sheetId="5" r:id="rId4"/>
    <sheet name="N_N_N_Y" sheetId="16" r:id="rId5"/>
    <sheet name="N_N_Y_N" sheetId="10" r:id="rId6"/>
    <sheet name="N_N_Y_Y" sheetId="12" r:id="rId7"/>
    <sheet name="Y_N_N_N" sheetId="22" r:id="rId8"/>
    <sheet name="Y_N_N_Y" sheetId="23" r:id="rId9"/>
    <sheet name="Y_N_Y_N" sheetId="9" r:id="rId10"/>
    <sheet name="Y_N_Y_Y" sheetId="13" r:id="rId11"/>
    <sheet name="Y_Y_N_N" sheetId="11" r:id="rId12"/>
    <sheet name="Y_Y_N_Y" sheetId="14" r:id="rId13"/>
    <sheet name="Y_Y_Y_N" sheetId="2" r:id="rId14"/>
    <sheet name="Y_Y_Y_Y" sheetId="3" r:id="rId15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3" i="14" l="1"/>
  <c r="C83" i="13"/>
  <c r="C83" i="12"/>
  <c r="C83" i="23"/>
  <c r="C83" i="16"/>
  <c r="C83" i="11"/>
  <c r="C83" i="9"/>
  <c r="C83" i="10"/>
  <c r="C83" i="22"/>
  <c r="C83" i="5"/>
  <c r="C83" i="3"/>
  <c r="C83" i="2"/>
  <c r="C83" i="1"/>
  <c r="S83" i="22" l="1"/>
  <c r="R83" i="22"/>
  <c r="Q83" i="22"/>
  <c r="P83" i="22"/>
  <c r="O83" i="22"/>
  <c r="N83" i="22"/>
  <c r="M83" i="22"/>
  <c r="L83" i="22"/>
  <c r="K83" i="22"/>
  <c r="J83" i="22"/>
  <c r="I83" i="22"/>
  <c r="H83" i="22"/>
  <c r="G83" i="22"/>
  <c r="F83" i="22"/>
  <c r="E83" i="22"/>
  <c r="D83" i="22"/>
  <c r="S83" i="23"/>
  <c r="R83" i="23"/>
  <c r="Q83" i="23"/>
  <c r="P83" i="23"/>
  <c r="O83" i="23"/>
  <c r="N83" i="23"/>
  <c r="M83" i="23"/>
  <c r="L83" i="23"/>
  <c r="K83" i="23"/>
  <c r="J83" i="23"/>
  <c r="G83" i="23"/>
  <c r="F83" i="23"/>
  <c r="E83" i="23"/>
  <c r="D83" i="23"/>
  <c r="I82" i="23"/>
  <c r="H82" i="23"/>
  <c r="I81" i="23"/>
  <c r="H81" i="23"/>
  <c r="I80" i="23"/>
  <c r="H80" i="23"/>
  <c r="I79" i="23"/>
  <c r="H79" i="23"/>
  <c r="I78" i="23"/>
  <c r="H78" i="23"/>
  <c r="I77" i="23"/>
  <c r="H77" i="23"/>
  <c r="I76" i="23"/>
  <c r="H76" i="23"/>
  <c r="I75" i="23"/>
  <c r="H75" i="23"/>
  <c r="I74" i="23"/>
  <c r="H74" i="23"/>
  <c r="I73" i="23"/>
  <c r="H73" i="23"/>
  <c r="I72" i="23"/>
  <c r="H72" i="23"/>
  <c r="I71" i="23"/>
  <c r="H71" i="23"/>
  <c r="I70" i="23"/>
  <c r="H70" i="23"/>
  <c r="I69" i="23"/>
  <c r="H69" i="23"/>
  <c r="I68" i="23"/>
  <c r="H68" i="23"/>
  <c r="I67" i="23"/>
  <c r="H67" i="23"/>
  <c r="I66" i="23"/>
  <c r="H66" i="23"/>
  <c r="I65" i="23"/>
  <c r="H65" i="23"/>
  <c r="I64" i="23"/>
  <c r="H64" i="23"/>
  <c r="I63" i="23"/>
  <c r="H63" i="23"/>
  <c r="I62" i="23"/>
  <c r="H62" i="23"/>
  <c r="I61" i="23"/>
  <c r="H61" i="23"/>
  <c r="I60" i="23"/>
  <c r="H60" i="23"/>
  <c r="I59" i="23"/>
  <c r="H59" i="23"/>
  <c r="I58" i="23"/>
  <c r="H58" i="23"/>
  <c r="I57" i="23"/>
  <c r="H57" i="23"/>
  <c r="I56" i="23"/>
  <c r="H56" i="23"/>
  <c r="I55" i="23"/>
  <c r="H55" i="23"/>
  <c r="I54" i="23"/>
  <c r="H54" i="23"/>
  <c r="I53" i="23"/>
  <c r="H53" i="23"/>
  <c r="I52" i="23"/>
  <c r="H52" i="23"/>
  <c r="I51" i="23"/>
  <c r="H51" i="23"/>
  <c r="I50" i="23"/>
  <c r="H50" i="23"/>
  <c r="I49" i="23"/>
  <c r="H49" i="23"/>
  <c r="I47" i="23"/>
  <c r="H47" i="23"/>
  <c r="I46" i="23"/>
  <c r="H46" i="23"/>
  <c r="I45" i="23"/>
  <c r="H45" i="23"/>
  <c r="I44" i="23"/>
  <c r="H44" i="23"/>
  <c r="I43" i="23"/>
  <c r="H43" i="23"/>
  <c r="I42" i="23"/>
  <c r="H42" i="23"/>
  <c r="I41" i="23"/>
  <c r="H41" i="23"/>
  <c r="I40" i="23"/>
  <c r="H40" i="23"/>
  <c r="I39" i="23"/>
  <c r="H39" i="23"/>
  <c r="I38" i="23"/>
  <c r="H38" i="23"/>
  <c r="I37" i="23"/>
  <c r="H37" i="23"/>
  <c r="I36" i="23"/>
  <c r="H36" i="23"/>
  <c r="I35" i="23"/>
  <c r="H35" i="23"/>
  <c r="I34" i="23"/>
  <c r="H34" i="23"/>
  <c r="I33" i="23"/>
  <c r="H33" i="23"/>
  <c r="I32" i="23"/>
  <c r="H32" i="23"/>
  <c r="I31" i="23"/>
  <c r="H31" i="23"/>
  <c r="I30" i="23"/>
  <c r="H30" i="23"/>
  <c r="I29" i="23"/>
  <c r="H29" i="23"/>
  <c r="I28" i="23"/>
  <c r="H28" i="23"/>
  <c r="I27" i="23"/>
  <c r="H27" i="23"/>
  <c r="I26" i="23"/>
  <c r="H26" i="23"/>
  <c r="I25" i="23"/>
  <c r="H25" i="23"/>
  <c r="I24" i="23"/>
  <c r="H24" i="23"/>
  <c r="I23" i="23"/>
  <c r="H23" i="23"/>
  <c r="I22" i="23"/>
  <c r="H22" i="23"/>
  <c r="I21" i="23"/>
  <c r="H21" i="23"/>
  <c r="I20" i="23"/>
  <c r="H20" i="23"/>
  <c r="I19" i="23"/>
  <c r="H19" i="23"/>
  <c r="I18" i="23"/>
  <c r="H18" i="23"/>
  <c r="I17" i="23"/>
  <c r="H17" i="23"/>
  <c r="I16" i="23"/>
  <c r="H16" i="23"/>
  <c r="I15" i="23"/>
  <c r="H15" i="23"/>
  <c r="I14" i="23"/>
  <c r="H14" i="23"/>
  <c r="I13" i="23"/>
  <c r="H13" i="23"/>
  <c r="I12" i="23"/>
  <c r="H12" i="23"/>
  <c r="I48" i="23"/>
  <c r="H48" i="23"/>
  <c r="I11" i="23"/>
  <c r="H11" i="23"/>
  <c r="I10" i="23"/>
  <c r="H10" i="23"/>
  <c r="I9" i="23"/>
  <c r="H9" i="23"/>
  <c r="I8" i="23"/>
  <c r="H8" i="23"/>
  <c r="I7" i="23"/>
  <c r="H7" i="23"/>
  <c r="I6" i="23"/>
  <c r="H6" i="23"/>
  <c r="I5" i="23"/>
  <c r="H5" i="23"/>
  <c r="I4" i="23"/>
  <c r="H4" i="23"/>
  <c r="I3" i="23"/>
  <c r="H3" i="23"/>
  <c r="I82" i="22"/>
  <c r="H82" i="22"/>
  <c r="I81" i="22"/>
  <c r="H81" i="22"/>
  <c r="I80" i="22"/>
  <c r="H80" i="22"/>
  <c r="I79" i="22"/>
  <c r="H79" i="22"/>
  <c r="I78" i="22"/>
  <c r="H78" i="22"/>
  <c r="I77" i="22"/>
  <c r="H77" i="22"/>
  <c r="I76" i="22"/>
  <c r="H76" i="22"/>
  <c r="I75" i="22"/>
  <c r="H75" i="22"/>
  <c r="I74" i="22"/>
  <c r="H74" i="22"/>
  <c r="I73" i="22"/>
  <c r="H73" i="22"/>
  <c r="I72" i="22"/>
  <c r="H72" i="22"/>
  <c r="I71" i="22"/>
  <c r="H71" i="22"/>
  <c r="I70" i="22"/>
  <c r="H70" i="22"/>
  <c r="I69" i="22"/>
  <c r="H69" i="22"/>
  <c r="I68" i="22"/>
  <c r="H68" i="22"/>
  <c r="I67" i="22"/>
  <c r="H67" i="22"/>
  <c r="I66" i="22"/>
  <c r="H66" i="22"/>
  <c r="I65" i="22"/>
  <c r="H65" i="22"/>
  <c r="I64" i="22"/>
  <c r="H64" i="22"/>
  <c r="I63" i="22"/>
  <c r="H63" i="22"/>
  <c r="I62" i="22"/>
  <c r="H62" i="22"/>
  <c r="I61" i="22"/>
  <c r="H61" i="22"/>
  <c r="I60" i="22"/>
  <c r="H60" i="22"/>
  <c r="I59" i="22"/>
  <c r="H59" i="22"/>
  <c r="I58" i="22"/>
  <c r="H58" i="22"/>
  <c r="I57" i="22"/>
  <c r="H57" i="22"/>
  <c r="I56" i="22"/>
  <c r="H56" i="22"/>
  <c r="I55" i="22"/>
  <c r="H55" i="22"/>
  <c r="I54" i="22"/>
  <c r="H54" i="22"/>
  <c r="I53" i="22"/>
  <c r="H53" i="22"/>
  <c r="I52" i="22"/>
  <c r="H52" i="22"/>
  <c r="I51" i="22"/>
  <c r="H51" i="22"/>
  <c r="I50" i="22"/>
  <c r="H50" i="22"/>
  <c r="I49" i="22"/>
  <c r="H49" i="22"/>
  <c r="I47" i="22"/>
  <c r="H47" i="22"/>
  <c r="I46" i="22"/>
  <c r="H46" i="22"/>
  <c r="I45" i="22"/>
  <c r="H45" i="22"/>
  <c r="I44" i="22"/>
  <c r="H44" i="22"/>
  <c r="I43" i="22"/>
  <c r="H43" i="22"/>
  <c r="I42" i="22"/>
  <c r="H42" i="22"/>
  <c r="I41" i="22"/>
  <c r="H41" i="22"/>
  <c r="I40" i="22"/>
  <c r="H40" i="22"/>
  <c r="I39" i="22"/>
  <c r="H39" i="22"/>
  <c r="I38" i="22"/>
  <c r="H38" i="22"/>
  <c r="I37" i="22"/>
  <c r="H37" i="22"/>
  <c r="I36" i="22"/>
  <c r="H36" i="22"/>
  <c r="I35" i="22"/>
  <c r="H35" i="22"/>
  <c r="I34" i="22"/>
  <c r="H34" i="22"/>
  <c r="I33" i="22"/>
  <c r="H33" i="22"/>
  <c r="I32" i="22"/>
  <c r="H32" i="22"/>
  <c r="I31" i="22"/>
  <c r="H31" i="22"/>
  <c r="I30" i="22"/>
  <c r="H30" i="22"/>
  <c r="I29" i="22"/>
  <c r="H29" i="22"/>
  <c r="I28" i="22"/>
  <c r="H28" i="22"/>
  <c r="I27" i="22"/>
  <c r="H27" i="22"/>
  <c r="I26" i="22"/>
  <c r="H26" i="22"/>
  <c r="I25" i="22"/>
  <c r="H25" i="22"/>
  <c r="I24" i="22"/>
  <c r="H24" i="22"/>
  <c r="I23" i="22"/>
  <c r="H23" i="22"/>
  <c r="I22" i="22"/>
  <c r="H22" i="22"/>
  <c r="I21" i="22"/>
  <c r="H21" i="22"/>
  <c r="I20" i="22"/>
  <c r="H20" i="22"/>
  <c r="I19" i="22"/>
  <c r="H19" i="22"/>
  <c r="I18" i="22"/>
  <c r="H18" i="22"/>
  <c r="I17" i="22"/>
  <c r="H17" i="22"/>
  <c r="I16" i="22"/>
  <c r="H16" i="22"/>
  <c r="I15" i="22"/>
  <c r="H15" i="22"/>
  <c r="I14" i="22"/>
  <c r="H14" i="22"/>
  <c r="I13" i="22"/>
  <c r="H13" i="22"/>
  <c r="I12" i="22"/>
  <c r="H12" i="22"/>
  <c r="I48" i="22"/>
  <c r="H48" i="22"/>
  <c r="I11" i="22"/>
  <c r="H11" i="22"/>
  <c r="I10" i="22"/>
  <c r="H10" i="22"/>
  <c r="I9" i="22"/>
  <c r="H9" i="22"/>
  <c r="I8" i="22"/>
  <c r="H8" i="22"/>
  <c r="I7" i="22"/>
  <c r="H7" i="22"/>
  <c r="I6" i="22"/>
  <c r="H6" i="22"/>
  <c r="I5" i="22"/>
  <c r="H5" i="22"/>
  <c r="I4" i="22"/>
  <c r="H4" i="22"/>
  <c r="I3" i="22"/>
  <c r="H3" i="22"/>
  <c r="H83" i="23" l="1"/>
  <c r="I83" i="23"/>
  <c r="V14" i="14" l="1"/>
  <c r="AA9" i="12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V12" i="5"/>
  <c r="W6" i="10"/>
  <c r="X6" i="10"/>
  <c r="Y6" i="10"/>
  <c r="Z6" i="10"/>
  <c r="AA6" i="10"/>
  <c r="AB6" i="10"/>
  <c r="AC6" i="10"/>
  <c r="AD6" i="10"/>
  <c r="AE6" i="10"/>
  <c r="AF6" i="10"/>
  <c r="AG6" i="10"/>
  <c r="AH6" i="10"/>
  <c r="AI6" i="10"/>
  <c r="AJ6" i="10"/>
  <c r="AK6" i="10"/>
  <c r="AL6" i="10"/>
  <c r="V6" i="10"/>
  <c r="W12" i="16"/>
  <c r="X12" i="16"/>
  <c r="Y12" i="16"/>
  <c r="Z12" i="16"/>
  <c r="AA12" i="16"/>
  <c r="AB12" i="16"/>
  <c r="AC12" i="16"/>
  <c r="AD12" i="16"/>
  <c r="AE12" i="16"/>
  <c r="AF12" i="16"/>
  <c r="AG12" i="16"/>
  <c r="AH12" i="16"/>
  <c r="AI12" i="16"/>
  <c r="AJ12" i="16"/>
  <c r="AK12" i="16"/>
  <c r="AL12" i="16"/>
  <c r="V12" i="16"/>
  <c r="W6" i="12"/>
  <c r="X6" i="12"/>
  <c r="Y6" i="12"/>
  <c r="Z6" i="12"/>
  <c r="AA6" i="12"/>
  <c r="AB6" i="12"/>
  <c r="AC6" i="12"/>
  <c r="AD6" i="12"/>
  <c r="AE6" i="12"/>
  <c r="AF6" i="12"/>
  <c r="AG6" i="12"/>
  <c r="AH6" i="12"/>
  <c r="AI6" i="12"/>
  <c r="AJ6" i="12"/>
  <c r="AK6" i="12"/>
  <c r="AL6" i="12"/>
  <c r="V6" i="12"/>
  <c r="W12" i="12"/>
  <c r="X12" i="12"/>
  <c r="Y12" i="12"/>
  <c r="Z12" i="12"/>
  <c r="AA12" i="12"/>
  <c r="AB12" i="12"/>
  <c r="AC12" i="12"/>
  <c r="AD12" i="12"/>
  <c r="AE12" i="12"/>
  <c r="AF12" i="12"/>
  <c r="AG12" i="12"/>
  <c r="AH12" i="12"/>
  <c r="AI12" i="12"/>
  <c r="AJ12" i="12"/>
  <c r="AK12" i="12"/>
  <c r="AL12" i="12"/>
  <c r="V12" i="12"/>
  <c r="AL18" i="14"/>
  <c r="AK18" i="14"/>
  <c r="AJ18" i="14"/>
  <c r="AI18" i="14"/>
  <c r="AH18" i="14"/>
  <c r="AG18" i="14"/>
  <c r="AF18" i="14"/>
  <c r="AE18" i="14"/>
  <c r="AD18" i="14"/>
  <c r="AC18" i="14"/>
  <c r="AB18" i="14"/>
  <c r="AA18" i="14"/>
  <c r="Z18" i="14"/>
  <c r="Y18" i="14"/>
  <c r="X18" i="14"/>
  <c r="W18" i="14"/>
  <c r="V18" i="14"/>
  <c r="AL17" i="14"/>
  <c r="AK17" i="14"/>
  <c r="AJ17" i="14"/>
  <c r="AI17" i="14"/>
  <c r="AH17" i="14"/>
  <c r="AG17" i="14"/>
  <c r="AF17" i="14"/>
  <c r="AE17" i="14"/>
  <c r="AD17" i="14"/>
  <c r="AC17" i="14"/>
  <c r="AB17" i="14"/>
  <c r="AA17" i="14"/>
  <c r="Z17" i="14"/>
  <c r="Y17" i="14"/>
  <c r="X17" i="14"/>
  <c r="W17" i="14"/>
  <c r="V17" i="14"/>
  <c r="AL16" i="14"/>
  <c r="AK16" i="14"/>
  <c r="AJ16" i="14"/>
  <c r="AI16" i="14"/>
  <c r="AH16" i="14"/>
  <c r="AG16" i="14"/>
  <c r="AF16" i="14"/>
  <c r="AE16" i="14"/>
  <c r="AD16" i="14"/>
  <c r="AC16" i="14"/>
  <c r="AB16" i="14"/>
  <c r="AA16" i="14"/>
  <c r="Z16" i="14"/>
  <c r="Y16" i="14"/>
  <c r="X16" i="14"/>
  <c r="W16" i="14"/>
  <c r="V16" i="14"/>
  <c r="AL15" i="14"/>
  <c r="AK15" i="14"/>
  <c r="AJ15" i="14"/>
  <c r="AI15" i="14"/>
  <c r="AH15" i="14"/>
  <c r="AG15" i="14"/>
  <c r="AF15" i="14"/>
  <c r="AE15" i="14"/>
  <c r="AD15" i="14"/>
  <c r="AC15" i="14"/>
  <c r="AB15" i="14"/>
  <c r="AA15" i="14"/>
  <c r="Z15" i="14"/>
  <c r="Y15" i="14"/>
  <c r="X15" i="14"/>
  <c r="W15" i="14"/>
  <c r="V15" i="14"/>
  <c r="AL14" i="14"/>
  <c r="AK14" i="14"/>
  <c r="AJ14" i="14"/>
  <c r="AI14" i="14"/>
  <c r="AH14" i="14"/>
  <c r="AG14" i="14"/>
  <c r="AF14" i="14"/>
  <c r="AE14" i="14"/>
  <c r="AD14" i="14"/>
  <c r="AC14" i="14"/>
  <c r="AB14" i="14"/>
  <c r="AA14" i="14"/>
  <c r="Z14" i="14"/>
  <c r="Y14" i="14"/>
  <c r="X14" i="14"/>
  <c r="W14" i="14"/>
  <c r="AL13" i="14"/>
  <c r="AK13" i="14"/>
  <c r="AJ13" i="14"/>
  <c r="AI13" i="14"/>
  <c r="AH13" i="14"/>
  <c r="AG13" i="14"/>
  <c r="AF13" i="14"/>
  <c r="AE13" i="14"/>
  <c r="AD13" i="14"/>
  <c r="AC13" i="14"/>
  <c r="AB13" i="14"/>
  <c r="AA13" i="14"/>
  <c r="Z13" i="14"/>
  <c r="Y13" i="14"/>
  <c r="X13" i="14"/>
  <c r="W13" i="14"/>
  <c r="V13" i="14"/>
  <c r="AL12" i="14"/>
  <c r="AK12" i="14"/>
  <c r="AJ12" i="14"/>
  <c r="AI12" i="14"/>
  <c r="AH12" i="14"/>
  <c r="AG12" i="14"/>
  <c r="AF12" i="14"/>
  <c r="AE12" i="14"/>
  <c r="AD12" i="14"/>
  <c r="AC12" i="14"/>
  <c r="AB12" i="14"/>
  <c r="AA12" i="14"/>
  <c r="Z12" i="14"/>
  <c r="Y12" i="14"/>
  <c r="X12" i="14"/>
  <c r="W12" i="14"/>
  <c r="V12" i="14"/>
  <c r="AL11" i="14"/>
  <c r="AK11" i="14"/>
  <c r="AJ11" i="14"/>
  <c r="AI11" i="14"/>
  <c r="AH11" i="14"/>
  <c r="AG11" i="14"/>
  <c r="AF11" i="14"/>
  <c r="AE11" i="14"/>
  <c r="AD11" i="14"/>
  <c r="AC11" i="14"/>
  <c r="AB11" i="14"/>
  <c r="AA11" i="14"/>
  <c r="Z11" i="14"/>
  <c r="Y11" i="14"/>
  <c r="X11" i="14"/>
  <c r="W11" i="14"/>
  <c r="V11" i="14"/>
  <c r="AL10" i="14"/>
  <c r="AK10" i="14"/>
  <c r="AJ10" i="14"/>
  <c r="AI10" i="14"/>
  <c r="AH10" i="14"/>
  <c r="AG10" i="14"/>
  <c r="AF10" i="14"/>
  <c r="AE10" i="14"/>
  <c r="AD10" i="14"/>
  <c r="AC10" i="14"/>
  <c r="AB10" i="14"/>
  <c r="AA10" i="14"/>
  <c r="Z10" i="14"/>
  <c r="Y10" i="14"/>
  <c r="X10" i="14"/>
  <c r="W10" i="14"/>
  <c r="V10" i="14"/>
  <c r="AL9" i="14"/>
  <c r="AK9" i="14"/>
  <c r="AJ9" i="14"/>
  <c r="AI9" i="14"/>
  <c r="AH9" i="14"/>
  <c r="AG9" i="14"/>
  <c r="AF9" i="14"/>
  <c r="AE9" i="14"/>
  <c r="AD9" i="14"/>
  <c r="AC9" i="14"/>
  <c r="AB9" i="14"/>
  <c r="AA9" i="14"/>
  <c r="Z9" i="14"/>
  <c r="Y9" i="14"/>
  <c r="X9" i="14"/>
  <c r="W9" i="14"/>
  <c r="V9" i="14"/>
  <c r="AL8" i="14"/>
  <c r="AK8" i="14"/>
  <c r="AJ8" i="14"/>
  <c r="AI8" i="14"/>
  <c r="AH8" i="14"/>
  <c r="AG8" i="14"/>
  <c r="AF8" i="14"/>
  <c r="AE8" i="14"/>
  <c r="AD8" i="14"/>
  <c r="AC8" i="14"/>
  <c r="AB8" i="14"/>
  <c r="AA8" i="14"/>
  <c r="Z8" i="14"/>
  <c r="Y8" i="14"/>
  <c r="X8" i="14"/>
  <c r="W8" i="14"/>
  <c r="V8" i="14"/>
  <c r="AL7" i="14"/>
  <c r="AK7" i="14"/>
  <c r="AJ7" i="14"/>
  <c r="AI7" i="14"/>
  <c r="AH7" i="14"/>
  <c r="AG7" i="14"/>
  <c r="AF7" i="14"/>
  <c r="AE7" i="14"/>
  <c r="AD7" i="14"/>
  <c r="AC7" i="14"/>
  <c r="AB7" i="14"/>
  <c r="AA7" i="14"/>
  <c r="Z7" i="14"/>
  <c r="Y7" i="14"/>
  <c r="X7" i="14"/>
  <c r="W7" i="14"/>
  <c r="V7" i="14"/>
  <c r="AL6" i="14"/>
  <c r="AK6" i="14"/>
  <c r="AJ6" i="14"/>
  <c r="AI6" i="14"/>
  <c r="AH6" i="14"/>
  <c r="AG6" i="14"/>
  <c r="AF6" i="14"/>
  <c r="AE6" i="14"/>
  <c r="AD6" i="14"/>
  <c r="AC6" i="14"/>
  <c r="AB6" i="14"/>
  <c r="AA6" i="14"/>
  <c r="Z6" i="14"/>
  <c r="Y6" i="14"/>
  <c r="X6" i="14"/>
  <c r="W6" i="14"/>
  <c r="V6" i="14"/>
  <c r="AL5" i="14"/>
  <c r="AK5" i="14"/>
  <c r="AJ5" i="14"/>
  <c r="AI5" i="14"/>
  <c r="AH5" i="14"/>
  <c r="AG5" i="14"/>
  <c r="AF5" i="14"/>
  <c r="AE5" i="14"/>
  <c r="AD5" i="14"/>
  <c r="AC5" i="14"/>
  <c r="AB5" i="14"/>
  <c r="AA5" i="14"/>
  <c r="Z5" i="14"/>
  <c r="Y5" i="14"/>
  <c r="X5" i="14"/>
  <c r="W5" i="14"/>
  <c r="V5" i="14"/>
  <c r="AL4" i="14"/>
  <c r="AK4" i="14"/>
  <c r="AJ4" i="14"/>
  <c r="AI4" i="14"/>
  <c r="AH4" i="14"/>
  <c r="AG4" i="14"/>
  <c r="AF4" i="14"/>
  <c r="AE4" i="14"/>
  <c r="AD4" i="14"/>
  <c r="AC4" i="14"/>
  <c r="AB4" i="14"/>
  <c r="AA4" i="14"/>
  <c r="Z4" i="14"/>
  <c r="Y4" i="14"/>
  <c r="X4" i="14"/>
  <c r="W4" i="14"/>
  <c r="V4" i="14"/>
  <c r="AL3" i="14"/>
  <c r="AK3" i="14"/>
  <c r="AJ3" i="14"/>
  <c r="AI3" i="14"/>
  <c r="AH3" i="14"/>
  <c r="AG3" i="14"/>
  <c r="AF3" i="14"/>
  <c r="AE3" i="14"/>
  <c r="AD3" i="14"/>
  <c r="AC3" i="14"/>
  <c r="AB3" i="14"/>
  <c r="AA3" i="14"/>
  <c r="Z3" i="14"/>
  <c r="Y3" i="14"/>
  <c r="X3" i="14"/>
  <c r="W3" i="14"/>
  <c r="V3" i="14"/>
  <c r="AL18" i="13"/>
  <c r="AK18" i="13"/>
  <c r="AJ18" i="13"/>
  <c r="AI18" i="13"/>
  <c r="AH18" i="13"/>
  <c r="AG18" i="13"/>
  <c r="AF18" i="13"/>
  <c r="AE18" i="13"/>
  <c r="AD18" i="13"/>
  <c r="AC18" i="13"/>
  <c r="AB18" i="13"/>
  <c r="AA18" i="13"/>
  <c r="Z18" i="13"/>
  <c r="Y18" i="13"/>
  <c r="X18" i="13"/>
  <c r="W18" i="13"/>
  <c r="V18" i="13"/>
  <c r="AL17" i="13"/>
  <c r="AK17" i="13"/>
  <c r="AJ17" i="13"/>
  <c r="AI17" i="13"/>
  <c r="AH17" i="13"/>
  <c r="AG17" i="13"/>
  <c r="AF17" i="13"/>
  <c r="AE17" i="13"/>
  <c r="AD17" i="13"/>
  <c r="AC17" i="13"/>
  <c r="AB17" i="13"/>
  <c r="AA17" i="13"/>
  <c r="Z17" i="13"/>
  <c r="Y17" i="13"/>
  <c r="X17" i="13"/>
  <c r="W17" i="13"/>
  <c r="V17" i="13"/>
  <c r="AL16" i="13"/>
  <c r="AK16" i="13"/>
  <c r="AJ16" i="13"/>
  <c r="AI16" i="13"/>
  <c r="AH16" i="13"/>
  <c r="AG16" i="13"/>
  <c r="AF16" i="13"/>
  <c r="AE16" i="13"/>
  <c r="AD16" i="13"/>
  <c r="AC16" i="13"/>
  <c r="AB16" i="13"/>
  <c r="AA16" i="13"/>
  <c r="Z16" i="13"/>
  <c r="Y16" i="13"/>
  <c r="X16" i="13"/>
  <c r="W16" i="13"/>
  <c r="V16" i="13"/>
  <c r="AL15" i="13"/>
  <c r="AK15" i="13"/>
  <c r="AJ15" i="13"/>
  <c r="AI15" i="13"/>
  <c r="AH15" i="13"/>
  <c r="AG15" i="13"/>
  <c r="AF15" i="13"/>
  <c r="AE15" i="13"/>
  <c r="AD15" i="13"/>
  <c r="AC15" i="13"/>
  <c r="AB15" i="13"/>
  <c r="AA15" i="13"/>
  <c r="Z15" i="13"/>
  <c r="Y15" i="13"/>
  <c r="X15" i="13"/>
  <c r="W15" i="13"/>
  <c r="V15" i="13"/>
  <c r="AL14" i="13"/>
  <c r="AK14" i="13"/>
  <c r="AJ14" i="13"/>
  <c r="AI14" i="13"/>
  <c r="AH14" i="13"/>
  <c r="AG14" i="13"/>
  <c r="AF14" i="13"/>
  <c r="AE14" i="13"/>
  <c r="AD14" i="13"/>
  <c r="AC14" i="13"/>
  <c r="AB14" i="13"/>
  <c r="AA14" i="13"/>
  <c r="Z14" i="13"/>
  <c r="Y14" i="13"/>
  <c r="X14" i="13"/>
  <c r="W14" i="13"/>
  <c r="V14" i="13"/>
  <c r="AL13" i="13"/>
  <c r="AK13" i="13"/>
  <c r="AJ13" i="13"/>
  <c r="AI13" i="13"/>
  <c r="AH13" i="13"/>
  <c r="AG13" i="13"/>
  <c r="AF13" i="13"/>
  <c r="AE13" i="13"/>
  <c r="AD13" i="13"/>
  <c r="AC13" i="13"/>
  <c r="AB13" i="13"/>
  <c r="AA13" i="13"/>
  <c r="Z13" i="13"/>
  <c r="Y13" i="13"/>
  <c r="X13" i="13"/>
  <c r="W13" i="13"/>
  <c r="V13" i="13"/>
  <c r="AL12" i="13"/>
  <c r="AK12" i="13"/>
  <c r="AJ12" i="13"/>
  <c r="AI12" i="13"/>
  <c r="AH12" i="13"/>
  <c r="AG12" i="13"/>
  <c r="AF12" i="13"/>
  <c r="AE12" i="13"/>
  <c r="AD12" i="13"/>
  <c r="AC12" i="13"/>
  <c r="AB12" i="13"/>
  <c r="AA12" i="13"/>
  <c r="Z12" i="13"/>
  <c r="Y12" i="13"/>
  <c r="X12" i="13"/>
  <c r="W12" i="13"/>
  <c r="V12" i="13"/>
  <c r="AL11" i="13"/>
  <c r="AK11" i="13"/>
  <c r="AJ11" i="13"/>
  <c r="AI11" i="13"/>
  <c r="AH11" i="13"/>
  <c r="AG11" i="13"/>
  <c r="AF11" i="13"/>
  <c r="AE11" i="13"/>
  <c r="AD11" i="13"/>
  <c r="AC11" i="13"/>
  <c r="AB11" i="13"/>
  <c r="AA11" i="13"/>
  <c r="Z11" i="13"/>
  <c r="Y11" i="13"/>
  <c r="X11" i="13"/>
  <c r="W11" i="13"/>
  <c r="V11" i="13"/>
  <c r="AL10" i="13"/>
  <c r="AK10" i="13"/>
  <c r="AJ10" i="13"/>
  <c r="AI10" i="13"/>
  <c r="AH10" i="13"/>
  <c r="AG10" i="13"/>
  <c r="AF10" i="13"/>
  <c r="AE10" i="13"/>
  <c r="AD10" i="13"/>
  <c r="AC10" i="13"/>
  <c r="AB10" i="13"/>
  <c r="AA10" i="13"/>
  <c r="Z10" i="13"/>
  <c r="Y10" i="13"/>
  <c r="X10" i="13"/>
  <c r="W10" i="13"/>
  <c r="V10" i="13"/>
  <c r="AL9" i="13"/>
  <c r="AK9" i="13"/>
  <c r="AJ9" i="13"/>
  <c r="AI9" i="13"/>
  <c r="AH9" i="13"/>
  <c r="AG9" i="13"/>
  <c r="AF9" i="13"/>
  <c r="AE9" i="13"/>
  <c r="AD9" i="13"/>
  <c r="AC9" i="13"/>
  <c r="AB9" i="13"/>
  <c r="AA9" i="13"/>
  <c r="Z9" i="13"/>
  <c r="Y9" i="13"/>
  <c r="X9" i="13"/>
  <c r="W9" i="13"/>
  <c r="V9" i="13"/>
  <c r="AL8" i="13"/>
  <c r="AK8" i="13"/>
  <c r="AJ8" i="13"/>
  <c r="AI8" i="13"/>
  <c r="AH8" i="13"/>
  <c r="AG8" i="13"/>
  <c r="AF8" i="13"/>
  <c r="AE8" i="13"/>
  <c r="AD8" i="13"/>
  <c r="AC8" i="13"/>
  <c r="AB8" i="13"/>
  <c r="AA8" i="13"/>
  <c r="Z8" i="13"/>
  <c r="Y8" i="13"/>
  <c r="X8" i="13"/>
  <c r="W8" i="13"/>
  <c r="V8" i="13"/>
  <c r="AL7" i="13"/>
  <c r="AK7" i="13"/>
  <c r="AJ7" i="13"/>
  <c r="AI7" i="13"/>
  <c r="AH7" i="13"/>
  <c r="AG7" i="13"/>
  <c r="AF7" i="13"/>
  <c r="AE7" i="13"/>
  <c r="AD7" i="13"/>
  <c r="AC7" i="13"/>
  <c r="AB7" i="13"/>
  <c r="AA7" i="13"/>
  <c r="Z7" i="13"/>
  <c r="Y7" i="13"/>
  <c r="X7" i="13"/>
  <c r="W7" i="13"/>
  <c r="V7" i="13"/>
  <c r="AL6" i="13"/>
  <c r="AK6" i="13"/>
  <c r="AJ6" i="13"/>
  <c r="AI6" i="13"/>
  <c r="AH6" i="13"/>
  <c r="AG6" i="13"/>
  <c r="AF6" i="13"/>
  <c r="AE6" i="13"/>
  <c r="AD6" i="13"/>
  <c r="AC6" i="13"/>
  <c r="AB6" i="13"/>
  <c r="AA6" i="13"/>
  <c r="Z6" i="13"/>
  <c r="Y6" i="13"/>
  <c r="X6" i="13"/>
  <c r="W6" i="13"/>
  <c r="V6" i="13"/>
  <c r="AL5" i="13"/>
  <c r="AK5" i="13"/>
  <c r="AJ5" i="13"/>
  <c r="AI5" i="13"/>
  <c r="AH5" i="13"/>
  <c r="AG5" i="13"/>
  <c r="AF5" i="13"/>
  <c r="AE5" i="13"/>
  <c r="AD5" i="13"/>
  <c r="AC5" i="13"/>
  <c r="AB5" i="13"/>
  <c r="AA5" i="13"/>
  <c r="Z5" i="13"/>
  <c r="Y5" i="13"/>
  <c r="X5" i="13"/>
  <c r="W5" i="13"/>
  <c r="V5" i="13"/>
  <c r="AL4" i="13"/>
  <c r="AK4" i="13"/>
  <c r="AJ4" i="13"/>
  <c r="AI4" i="13"/>
  <c r="AH4" i="13"/>
  <c r="AG4" i="13"/>
  <c r="AF4" i="13"/>
  <c r="AE4" i="13"/>
  <c r="AD4" i="13"/>
  <c r="AC4" i="13"/>
  <c r="AB4" i="13"/>
  <c r="AA4" i="13"/>
  <c r="Z4" i="13"/>
  <c r="Y4" i="13"/>
  <c r="X4" i="13"/>
  <c r="W4" i="13"/>
  <c r="V4" i="13"/>
  <c r="AL3" i="13"/>
  <c r="AK3" i="13"/>
  <c r="AJ3" i="13"/>
  <c r="AI3" i="13"/>
  <c r="AH3" i="13"/>
  <c r="AG3" i="13"/>
  <c r="AF3" i="13"/>
  <c r="AE3" i="13"/>
  <c r="AD3" i="13"/>
  <c r="AC3" i="13"/>
  <c r="AB3" i="13"/>
  <c r="AA3" i="13"/>
  <c r="Z3" i="13"/>
  <c r="Y3" i="13"/>
  <c r="X3" i="13"/>
  <c r="W3" i="13"/>
  <c r="V3" i="13"/>
  <c r="AL18" i="12"/>
  <c r="AK18" i="12"/>
  <c r="AJ18" i="12"/>
  <c r="AI18" i="12"/>
  <c r="AH18" i="12"/>
  <c r="AG18" i="12"/>
  <c r="AF18" i="12"/>
  <c r="AE18" i="12"/>
  <c r="AD18" i="12"/>
  <c r="AC18" i="12"/>
  <c r="AB18" i="12"/>
  <c r="AA18" i="12"/>
  <c r="Z18" i="12"/>
  <c r="Y18" i="12"/>
  <c r="X18" i="12"/>
  <c r="W18" i="12"/>
  <c r="V18" i="12"/>
  <c r="AL17" i="12"/>
  <c r="AK17" i="12"/>
  <c r="AJ17" i="12"/>
  <c r="AI17" i="12"/>
  <c r="AH17" i="12"/>
  <c r="AG17" i="12"/>
  <c r="AF17" i="12"/>
  <c r="AE17" i="12"/>
  <c r="AD17" i="12"/>
  <c r="AC17" i="12"/>
  <c r="AB17" i="12"/>
  <c r="AA17" i="12"/>
  <c r="Z17" i="12"/>
  <c r="Y17" i="12"/>
  <c r="X17" i="12"/>
  <c r="W17" i="12"/>
  <c r="V17" i="12"/>
  <c r="AL16" i="12"/>
  <c r="AK16" i="12"/>
  <c r="AJ16" i="12"/>
  <c r="AI16" i="12"/>
  <c r="AH16" i="12"/>
  <c r="AG16" i="12"/>
  <c r="AF16" i="12"/>
  <c r="AE16" i="12"/>
  <c r="AD16" i="12"/>
  <c r="AC16" i="12"/>
  <c r="AB16" i="12"/>
  <c r="AA16" i="12"/>
  <c r="Z16" i="12"/>
  <c r="Y16" i="12"/>
  <c r="X16" i="12"/>
  <c r="W16" i="12"/>
  <c r="V16" i="12"/>
  <c r="AL15" i="12"/>
  <c r="AK15" i="12"/>
  <c r="AJ15" i="12"/>
  <c r="AI15" i="12"/>
  <c r="AH15" i="12"/>
  <c r="AG15" i="12"/>
  <c r="AF15" i="12"/>
  <c r="AE15" i="12"/>
  <c r="AD15" i="12"/>
  <c r="AC15" i="12"/>
  <c r="AB15" i="12"/>
  <c r="AA15" i="12"/>
  <c r="Z15" i="12"/>
  <c r="Y15" i="12"/>
  <c r="X15" i="12"/>
  <c r="W15" i="12"/>
  <c r="V15" i="12"/>
  <c r="AL14" i="12"/>
  <c r="AK14" i="12"/>
  <c r="AJ14" i="12"/>
  <c r="AI14" i="12"/>
  <c r="AH14" i="12"/>
  <c r="AG14" i="12"/>
  <c r="AF14" i="12"/>
  <c r="AE14" i="12"/>
  <c r="AD14" i="12"/>
  <c r="AC14" i="12"/>
  <c r="AB14" i="12"/>
  <c r="AA14" i="12"/>
  <c r="Z14" i="12"/>
  <c r="Y14" i="12"/>
  <c r="X14" i="12"/>
  <c r="W14" i="12"/>
  <c r="V14" i="12"/>
  <c r="AL13" i="12"/>
  <c r="AK13" i="12"/>
  <c r="AJ13" i="12"/>
  <c r="AI13" i="12"/>
  <c r="AH13" i="12"/>
  <c r="AG13" i="12"/>
  <c r="AF13" i="12"/>
  <c r="AE13" i="12"/>
  <c r="AD13" i="12"/>
  <c r="AC13" i="12"/>
  <c r="AB13" i="12"/>
  <c r="AA13" i="12"/>
  <c r="Z13" i="12"/>
  <c r="Y13" i="12"/>
  <c r="X13" i="12"/>
  <c r="W13" i="12"/>
  <c r="V13" i="12"/>
  <c r="AL11" i="12"/>
  <c r="AK11" i="12"/>
  <c r="AJ11" i="12"/>
  <c r="AI11" i="12"/>
  <c r="AH11" i="12"/>
  <c r="AG11" i="12"/>
  <c r="AF11" i="12"/>
  <c r="AE11" i="12"/>
  <c r="AD11" i="12"/>
  <c r="AC11" i="12"/>
  <c r="AB11" i="12"/>
  <c r="AA11" i="12"/>
  <c r="Z11" i="12"/>
  <c r="Y11" i="12"/>
  <c r="X11" i="12"/>
  <c r="W11" i="12"/>
  <c r="V11" i="12"/>
  <c r="AL10" i="12"/>
  <c r="AK10" i="12"/>
  <c r="AJ10" i="12"/>
  <c r="AI10" i="12"/>
  <c r="AH10" i="12"/>
  <c r="AG10" i="12"/>
  <c r="AF10" i="12"/>
  <c r="AE10" i="12"/>
  <c r="AD10" i="12"/>
  <c r="AC10" i="12"/>
  <c r="AB10" i="12"/>
  <c r="AA10" i="12"/>
  <c r="Z10" i="12"/>
  <c r="Y10" i="12"/>
  <c r="X10" i="12"/>
  <c r="W10" i="12"/>
  <c r="V10" i="12"/>
  <c r="AL9" i="12"/>
  <c r="AK9" i="12"/>
  <c r="AJ9" i="12"/>
  <c r="AI9" i="12"/>
  <c r="AH9" i="12"/>
  <c r="AG9" i="12"/>
  <c r="AF9" i="12"/>
  <c r="AE9" i="12"/>
  <c r="AD9" i="12"/>
  <c r="AC9" i="12"/>
  <c r="AB9" i="12"/>
  <c r="Z9" i="12"/>
  <c r="Y9" i="12"/>
  <c r="X9" i="12"/>
  <c r="W9" i="12"/>
  <c r="V9" i="12"/>
  <c r="AL8" i="12"/>
  <c r="AK8" i="12"/>
  <c r="AJ8" i="12"/>
  <c r="AI8" i="12"/>
  <c r="AH8" i="12"/>
  <c r="AG8" i="12"/>
  <c r="AF8" i="12"/>
  <c r="AE8" i="12"/>
  <c r="AD8" i="12"/>
  <c r="AC8" i="12"/>
  <c r="AB8" i="12"/>
  <c r="AA8" i="12"/>
  <c r="Z8" i="12"/>
  <c r="Y8" i="12"/>
  <c r="X8" i="12"/>
  <c r="W8" i="12"/>
  <c r="V8" i="12"/>
  <c r="AL7" i="12"/>
  <c r="AK7" i="12"/>
  <c r="AJ7" i="12"/>
  <c r="AI7" i="12"/>
  <c r="AH7" i="12"/>
  <c r="AG7" i="12"/>
  <c r="AF7" i="12"/>
  <c r="AE7" i="12"/>
  <c r="AD7" i="12"/>
  <c r="AC7" i="12"/>
  <c r="AB7" i="12"/>
  <c r="AA7" i="12"/>
  <c r="Z7" i="12"/>
  <c r="Y7" i="12"/>
  <c r="X7" i="12"/>
  <c r="W7" i="12"/>
  <c r="V7" i="12"/>
  <c r="AL5" i="12"/>
  <c r="AK5" i="12"/>
  <c r="AJ5" i="12"/>
  <c r="AI5" i="12"/>
  <c r="AH5" i="12"/>
  <c r="AG5" i="12"/>
  <c r="AF5" i="12"/>
  <c r="AE5" i="12"/>
  <c r="AD5" i="12"/>
  <c r="AC5" i="12"/>
  <c r="AB5" i="12"/>
  <c r="AA5" i="12"/>
  <c r="Z5" i="12"/>
  <c r="Y5" i="12"/>
  <c r="X5" i="12"/>
  <c r="W5" i="12"/>
  <c r="V5" i="12"/>
  <c r="AL4" i="12"/>
  <c r="AK4" i="12"/>
  <c r="AJ4" i="12"/>
  <c r="AI4" i="12"/>
  <c r="AH4" i="12"/>
  <c r="AG4" i="12"/>
  <c r="AF4" i="12"/>
  <c r="AE4" i="12"/>
  <c r="AD4" i="12"/>
  <c r="AC4" i="12"/>
  <c r="AB4" i="12"/>
  <c r="AA4" i="12"/>
  <c r="Z4" i="12"/>
  <c r="Y4" i="12"/>
  <c r="X4" i="12"/>
  <c r="W4" i="12"/>
  <c r="V4" i="12"/>
  <c r="AL3" i="12"/>
  <c r="AK3" i="12"/>
  <c r="AJ3" i="12"/>
  <c r="AI3" i="12"/>
  <c r="AH3" i="12"/>
  <c r="AG3" i="12"/>
  <c r="AF3" i="12"/>
  <c r="AE3" i="12"/>
  <c r="AD3" i="12"/>
  <c r="AC3" i="12"/>
  <c r="AB3" i="12"/>
  <c r="AA3" i="12"/>
  <c r="Z3" i="12"/>
  <c r="Y3" i="12"/>
  <c r="X3" i="12"/>
  <c r="W3" i="12"/>
  <c r="V3" i="12"/>
  <c r="AL18" i="16"/>
  <c r="AK18" i="16"/>
  <c r="AJ18" i="16"/>
  <c r="AI18" i="16"/>
  <c r="AH18" i="16"/>
  <c r="AG18" i="16"/>
  <c r="AF18" i="16"/>
  <c r="AE18" i="16"/>
  <c r="AD18" i="16"/>
  <c r="AC18" i="16"/>
  <c r="AB18" i="16"/>
  <c r="AA18" i="16"/>
  <c r="Z18" i="16"/>
  <c r="Y18" i="16"/>
  <c r="X18" i="16"/>
  <c r="W18" i="16"/>
  <c r="V18" i="16"/>
  <c r="AL17" i="16"/>
  <c r="AK17" i="16"/>
  <c r="AJ17" i="16"/>
  <c r="AI17" i="16"/>
  <c r="AH17" i="16"/>
  <c r="AG17" i="16"/>
  <c r="AF17" i="16"/>
  <c r="AE17" i="16"/>
  <c r="AD17" i="16"/>
  <c r="AC17" i="16"/>
  <c r="AB17" i="16"/>
  <c r="AA17" i="16"/>
  <c r="Z17" i="16"/>
  <c r="Y17" i="16"/>
  <c r="X17" i="16"/>
  <c r="W17" i="16"/>
  <c r="V17" i="16"/>
  <c r="AL16" i="16"/>
  <c r="AK16" i="16"/>
  <c r="AJ16" i="16"/>
  <c r="AI16" i="16"/>
  <c r="AH16" i="16"/>
  <c r="AG16" i="16"/>
  <c r="AF16" i="16"/>
  <c r="AE16" i="16"/>
  <c r="AD16" i="16"/>
  <c r="AC16" i="16"/>
  <c r="AB16" i="16"/>
  <c r="AA16" i="16"/>
  <c r="Z16" i="16"/>
  <c r="Y16" i="16"/>
  <c r="X16" i="16"/>
  <c r="W16" i="16"/>
  <c r="V16" i="16"/>
  <c r="AL15" i="16"/>
  <c r="AK15" i="16"/>
  <c r="AJ15" i="16"/>
  <c r="AI15" i="16"/>
  <c r="AH15" i="16"/>
  <c r="AG15" i="16"/>
  <c r="AF15" i="16"/>
  <c r="AE15" i="16"/>
  <c r="AD15" i="16"/>
  <c r="AC15" i="16"/>
  <c r="AB15" i="16"/>
  <c r="AA15" i="16"/>
  <c r="Z15" i="16"/>
  <c r="Y15" i="16"/>
  <c r="X15" i="16"/>
  <c r="W15" i="16"/>
  <c r="V15" i="16"/>
  <c r="AL14" i="16"/>
  <c r="AK14" i="16"/>
  <c r="AJ14" i="16"/>
  <c r="AI14" i="16"/>
  <c r="AH14" i="16"/>
  <c r="AG14" i="16"/>
  <c r="AF14" i="16"/>
  <c r="AE14" i="16"/>
  <c r="AD14" i="16"/>
  <c r="AC14" i="16"/>
  <c r="AB14" i="16"/>
  <c r="AA14" i="16"/>
  <c r="Z14" i="16"/>
  <c r="Y14" i="16"/>
  <c r="X14" i="16"/>
  <c r="W14" i="16"/>
  <c r="V14" i="16"/>
  <c r="AL13" i="16"/>
  <c r="AK13" i="16"/>
  <c r="AJ13" i="16"/>
  <c r="AI13" i="16"/>
  <c r="AH13" i="16"/>
  <c r="AG13" i="16"/>
  <c r="AF13" i="16"/>
  <c r="AE13" i="16"/>
  <c r="AD13" i="16"/>
  <c r="AC13" i="16"/>
  <c r="AB13" i="16"/>
  <c r="AA13" i="16"/>
  <c r="Z13" i="16"/>
  <c r="Y13" i="16"/>
  <c r="X13" i="16"/>
  <c r="W13" i="16"/>
  <c r="V13" i="16"/>
  <c r="AL11" i="16"/>
  <c r="AK11" i="16"/>
  <c r="AJ11" i="16"/>
  <c r="AI11" i="16"/>
  <c r="AH11" i="16"/>
  <c r="AG11" i="16"/>
  <c r="AF11" i="16"/>
  <c r="AE11" i="16"/>
  <c r="AD11" i="16"/>
  <c r="AC11" i="16"/>
  <c r="AB11" i="16"/>
  <c r="AA11" i="16"/>
  <c r="Z11" i="16"/>
  <c r="Y11" i="16"/>
  <c r="X11" i="16"/>
  <c r="W11" i="16"/>
  <c r="V11" i="16"/>
  <c r="AL10" i="16"/>
  <c r="AK10" i="16"/>
  <c r="AJ10" i="16"/>
  <c r="AI10" i="16"/>
  <c r="AH10" i="16"/>
  <c r="AG10" i="16"/>
  <c r="AF10" i="16"/>
  <c r="AE10" i="16"/>
  <c r="AD10" i="16"/>
  <c r="AC10" i="16"/>
  <c r="AB10" i="16"/>
  <c r="AA10" i="16"/>
  <c r="Z10" i="16"/>
  <c r="Y10" i="16"/>
  <c r="X10" i="16"/>
  <c r="W10" i="16"/>
  <c r="V10" i="16"/>
  <c r="AL9" i="16"/>
  <c r="AK9" i="16"/>
  <c r="AJ9" i="16"/>
  <c r="AI9" i="16"/>
  <c r="AH9" i="16"/>
  <c r="AG9" i="16"/>
  <c r="AF9" i="16"/>
  <c r="AE9" i="16"/>
  <c r="AD9" i="16"/>
  <c r="AC9" i="16"/>
  <c r="AB9" i="16"/>
  <c r="AA9" i="16"/>
  <c r="Z9" i="16"/>
  <c r="Y9" i="16"/>
  <c r="X9" i="16"/>
  <c r="W9" i="16"/>
  <c r="V9" i="16"/>
  <c r="AL8" i="16"/>
  <c r="AK8" i="16"/>
  <c r="AJ8" i="16"/>
  <c r="AI8" i="16"/>
  <c r="AH8" i="16"/>
  <c r="AG8" i="16"/>
  <c r="AF8" i="16"/>
  <c r="AE8" i="16"/>
  <c r="AD8" i="16"/>
  <c r="AC8" i="16"/>
  <c r="AB8" i="16"/>
  <c r="AA8" i="16"/>
  <c r="Z8" i="16"/>
  <c r="Y8" i="16"/>
  <c r="X8" i="16"/>
  <c r="W8" i="16"/>
  <c r="V8" i="16"/>
  <c r="AL7" i="16"/>
  <c r="AK7" i="16"/>
  <c r="AJ7" i="16"/>
  <c r="AI7" i="16"/>
  <c r="AH7" i="16"/>
  <c r="AG7" i="16"/>
  <c r="AF7" i="16"/>
  <c r="AE7" i="16"/>
  <c r="AD7" i="16"/>
  <c r="AC7" i="16"/>
  <c r="AB7" i="16"/>
  <c r="AA7" i="16"/>
  <c r="Z7" i="16"/>
  <c r="Y7" i="16"/>
  <c r="X7" i="16"/>
  <c r="W7" i="16"/>
  <c r="V7" i="16"/>
  <c r="AL6" i="16"/>
  <c r="AK6" i="16"/>
  <c r="AJ6" i="16"/>
  <c r="AI6" i="16"/>
  <c r="AH6" i="16"/>
  <c r="AG6" i="16"/>
  <c r="AF6" i="16"/>
  <c r="AE6" i="16"/>
  <c r="AD6" i="16"/>
  <c r="AC6" i="16"/>
  <c r="AB6" i="16"/>
  <c r="AA6" i="16"/>
  <c r="Z6" i="16"/>
  <c r="Y6" i="16"/>
  <c r="X6" i="16"/>
  <c r="W6" i="16"/>
  <c r="V6" i="16"/>
  <c r="AL5" i="16"/>
  <c r="AK5" i="16"/>
  <c r="AJ5" i="16"/>
  <c r="AI5" i="16"/>
  <c r="AH5" i="16"/>
  <c r="AG5" i="16"/>
  <c r="AF5" i="16"/>
  <c r="AE5" i="16"/>
  <c r="AD5" i="16"/>
  <c r="AC5" i="16"/>
  <c r="AB5" i="16"/>
  <c r="AA5" i="16"/>
  <c r="Z5" i="16"/>
  <c r="Y5" i="16"/>
  <c r="X5" i="16"/>
  <c r="W5" i="16"/>
  <c r="V5" i="16"/>
  <c r="AL4" i="16"/>
  <c r="AK4" i="16"/>
  <c r="AJ4" i="16"/>
  <c r="AI4" i="16"/>
  <c r="AH4" i="16"/>
  <c r="AG4" i="16"/>
  <c r="AF4" i="16"/>
  <c r="AE4" i="16"/>
  <c r="AD4" i="16"/>
  <c r="AC4" i="16"/>
  <c r="AB4" i="16"/>
  <c r="AA4" i="16"/>
  <c r="Z4" i="16"/>
  <c r="Y4" i="16"/>
  <c r="X4" i="16"/>
  <c r="W4" i="16"/>
  <c r="V4" i="16"/>
  <c r="AL3" i="16"/>
  <c r="AK3" i="16"/>
  <c r="AJ3" i="16"/>
  <c r="AI3" i="16"/>
  <c r="AH3" i="16"/>
  <c r="AG3" i="16"/>
  <c r="AF3" i="16"/>
  <c r="AE3" i="16"/>
  <c r="AD3" i="16"/>
  <c r="AC3" i="16"/>
  <c r="AB3" i="16"/>
  <c r="AA3" i="16"/>
  <c r="Z3" i="16"/>
  <c r="Y3" i="16"/>
  <c r="X3" i="16"/>
  <c r="W3" i="16"/>
  <c r="V3" i="16"/>
  <c r="AL18" i="11"/>
  <c r="AK18" i="11"/>
  <c r="AJ18" i="11"/>
  <c r="AI18" i="11"/>
  <c r="AH18" i="11"/>
  <c r="AG18" i="11"/>
  <c r="AF18" i="11"/>
  <c r="AE18" i="11"/>
  <c r="AD18" i="11"/>
  <c r="AC18" i="11"/>
  <c r="AB18" i="11"/>
  <c r="AA18" i="11"/>
  <c r="Z18" i="11"/>
  <c r="Y18" i="11"/>
  <c r="X18" i="11"/>
  <c r="W18" i="11"/>
  <c r="V18" i="11"/>
  <c r="AL17" i="11"/>
  <c r="AK17" i="11"/>
  <c r="AJ17" i="11"/>
  <c r="AI17" i="11"/>
  <c r="AH17" i="11"/>
  <c r="AG17" i="11"/>
  <c r="AF17" i="11"/>
  <c r="AE17" i="11"/>
  <c r="AD17" i="11"/>
  <c r="AC17" i="11"/>
  <c r="AB17" i="11"/>
  <c r="AA17" i="11"/>
  <c r="Z17" i="11"/>
  <c r="Y17" i="11"/>
  <c r="X17" i="11"/>
  <c r="W17" i="11"/>
  <c r="V17" i="11"/>
  <c r="AL16" i="11"/>
  <c r="AK16" i="11"/>
  <c r="AJ16" i="11"/>
  <c r="AI16" i="11"/>
  <c r="AH16" i="11"/>
  <c r="AG16" i="11"/>
  <c r="AF16" i="11"/>
  <c r="AE16" i="11"/>
  <c r="AD16" i="11"/>
  <c r="AC16" i="11"/>
  <c r="AB16" i="11"/>
  <c r="AA16" i="11"/>
  <c r="Z16" i="11"/>
  <c r="Y16" i="11"/>
  <c r="X16" i="11"/>
  <c r="W16" i="11"/>
  <c r="V16" i="11"/>
  <c r="AL15" i="11"/>
  <c r="AK15" i="11"/>
  <c r="AJ15" i="11"/>
  <c r="AI15" i="11"/>
  <c r="AH15" i="11"/>
  <c r="AG15" i="11"/>
  <c r="AF15" i="11"/>
  <c r="AE15" i="11"/>
  <c r="AD15" i="11"/>
  <c r="AC15" i="11"/>
  <c r="AB15" i="11"/>
  <c r="AA15" i="11"/>
  <c r="Z15" i="11"/>
  <c r="Y15" i="11"/>
  <c r="X15" i="11"/>
  <c r="W15" i="11"/>
  <c r="V15" i="11"/>
  <c r="AL14" i="11"/>
  <c r="AK14" i="11"/>
  <c r="AJ14" i="11"/>
  <c r="AI14" i="11"/>
  <c r="AH14" i="11"/>
  <c r="AG14" i="11"/>
  <c r="AF14" i="11"/>
  <c r="AE14" i="11"/>
  <c r="AD14" i="11"/>
  <c r="AC14" i="11"/>
  <c r="AB14" i="11"/>
  <c r="AA14" i="11"/>
  <c r="Z14" i="11"/>
  <c r="Y14" i="11"/>
  <c r="X14" i="11"/>
  <c r="W14" i="11"/>
  <c r="V14" i="11"/>
  <c r="AL13" i="11"/>
  <c r="AK13" i="11"/>
  <c r="AJ13" i="11"/>
  <c r="AI13" i="11"/>
  <c r="AH13" i="11"/>
  <c r="AG13" i="11"/>
  <c r="AF13" i="11"/>
  <c r="AE13" i="11"/>
  <c r="AD13" i="11"/>
  <c r="AC13" i="11"/>
  <c r="AB13" i="11"/>
  <c r="AA13" i="11"/>
  <c r="Z13" i="11"/>
  <c r="Y13" i="11"/>
  <c r="X13" i="11"/>
  <c r="W13" i="11"/>
  <c r="V13" i="11"/>
  <c r="AL12" i="11"/>
  <c r="AK12" i="11"/>
  <c r="AJ12" i="11"/>
  <c r="AI12" i="11"/>
  <c r="AH12" i="11"/>
  <c r="AG12" i="11"/>
  <c r="AF12" i="11"/>
  <c r="AE12" i="11"/>
  <c r="AD12" i="11"/>
  <c r="AC12" i="11"/>
  <c r="AB12" i="11"/>
  <c r="AA12" i="11"/>
  <c r="Z12" i="11"/>
  <c r="Y12" i="11"/>
  <c r="X12" i="11"/>
  <c r="W12" i="11"/>
  <c r="V12" i="11"/>
  <c r="AL11" i="11"/>
  <c r="AK11" i="11"/>
  <c r="AJ11" i="11"/>
  <c r="AI11" i="11"/>
  <c r="AH11" i="11"/>
  <c r="AG11" i="11"/>
  <c r="AF11" i="11"/>
  <c r="AE11" i="11"/>
  <c r="AD11" i="11"/>
  <c r="AC11" i="11"/>
  <c r="AB11" i="11"/>
  <c r="AA11" i="11"/>
  <c r="Z11" i="11"/>
  <c r="Y11" i="11"/>
  <c r="X11" i="11"/>
  <c r="W11" i="11"/>
  <c r="V11" i="11"/>
  <c r="AL10" i="11"/>
  <c r="AK10" i="11"/>
  <c r="AJ10" i="11"/>
  <c r="AI10" i="11"/>
  <c r="AH10" i="11"/>
  <c r="AG10" i="11"/>
  <c r="AF10" i="11"/>
  <c r="AE10" i="11"/>
  <c r="AD10" i="11"/>
  <c r="AC10" i="11"/>
  <c r="AB10" i="11"/>
  <c r="AA10" i="11"/>
  <c r="Z10" i="11"/>
  <c r="Y10" i="11"/>
  <c r="X10" i="11"/>
  <c r="W10" i="11"/>
  <c r="V10" i="11"/>
  <c r="AL9" i="11"/>
  <c r="AK9" i="11"/>
  <c r="AJ9" i="11"/>
  <c r="AI9" i="11"/>
  <c r="AH9" i="11"/>
  <c r="AG9" i="11"/>
  <c r="AF9" i="11"/>
  <c r="AE9" i="11"/>
  <c r="AD9" i="11"/>
  <c r="AC9" i="11"/>
  <c r="AB9" i="11"/>
  <c r="AA9" i="11"/>
  <c r="Z9" i="11"/>
  <c r="Y9" i="11"/>
  <c r="X9" i="11"/>
  <c r="W9" i="11"/>
  <c r="V9" i="11"/>
  <c r="AL8" i="11"/>
  <c r="AK8" i="11"/>
  <c r="AJ8" i="11"/>
  <c r="AI8" i="11"/>
  <c r="AH8" i="11"/>
  <c r="AG8" i="11"/>
  <c r="AF8" i="11"/>
  <c r="AE8" i="11"/>
  <c r="AD8" i="11"/>
  <c r="AC8" i="11"/>
  <c r="AB8" i="11"/>
  <c r="AA8" i="11"/>
  <c r="Z8" i="11"/>
  <c r="Y8" i="11"/>
  <c r="X8" i="11"/>
  <c r="W8" i="11"/>
  <c r="V8" i="11"/>
  <c r="AL7" i="11"/>
  <c r="AK7" i="11"/>
  <c r="AJ7" i="11"/>
  <c r="AI7" i="11"/>
  <c r="AH7" i="11"/>
  <c r="AG7" i="11"/>
  <c r="AF7" i="11"/>
  <c r="AE7" i="11"/>
  <c r="AD7" i="11"/>
  <c r="AC7" i="11"/>
  <c r="AB7" i="11"/>
  <c r="AA7" i="11"/>
  <c r="Z7" i="11"/>
  <c r="Y7" i="11"/>
  <c r="X7" i="11"/>
  <c r="W7" i="11"/>
  <c r="V7" i="11"/>
  <c r="AL6" i="11"/>
  <c r="AK6" i="11"/>
  <c r="AJ6" i="11"/>
  <c r="AI6" i="11"/>
  <c r="AH6" i="11"/>
  <c r="AG6" i="11"/>
  <c r="AF6" i="11"/>
  <c r="AE6" i="11"/>
  <c r="AD6" i="11"/>
  <c r="AC6" i="11"/>
  <c r="AB6" i="11"/>
  <c r="AA6" i="11"/>
  <c r="Z6" i="11"/>
  <c r="Y6" i="11"/>
  <c r="X6" i="11"/>
  <c r="W6" i="11"/>
  <c r="V6" i="11"/>
  <c r="AL5" i="11"/>
  <c r="AK5" i="11"/>
  <c r="AJ5" i="11"/>
  <c r="AI5" i="11"/>
  <c r="AH5" i="11"/>
  <c r="AG5" i="11"/>
  <c r="AF5" i="11"/>
  <c r="AE5" i="11"/>
  <c r="AD5" i="11"/>
  <c r="AC5" i="11"/>
  <c r="AB5" i="11"/>
  <c r="AA5" i="11"/>
  <c r="Z5" i="11"/>
  <c r="Y5" i="11"/>
  <c r="X5" i="11"/>
  <c r="W5" i="11"/>
  <c r="V5" i="11"/>
  <c r="AL4" i="11"/>
  <c r="AK4" i="11"/>
  <c r="AJ4" i="11"/>
  <c r="AI4" i="11"/>
  <c r="AH4" i="11"/>
  <c r="AG4" i="11"/>
  <c r="AF4" i="11"/>
  <c r="AE4" i="11"/>
  <c r="AD4" i="11"/>
  <c r="AC4" i="11"/>
  <c r="AB4" i="11"/>
  <c r="AA4" i="11"/>
  <c r="Z4" i="11"/>
  <c r="Y4" i="11"/>
  <c r="X4" i="11"/>
  <c r="W4" i="11"/>
  <c r="V4" i="11"/>
  <c r="AL3" i="11"/>
  <c r="AK3" i="11"/>
  <c r="AJ3" i="11"/>
  <c r="AI3" i="11"/>
  <c r="AH3" i="11"/>
  <c r="AG3" i="11"/>
  <c r="AF3" i="11"/>
  <c r="AE3" i="11"/>
  <c r="AD3" i="11"/>
  <c r="AC3" i="11"/>
  <c r="AB3" i="11"/>
  <c r="AA3" i="11"/>
  <c r="Z3" i="11"/>
  <c r="Y3" i="11"/>
  <c r="X3" i="11"/>
  <c r="W3" i="11"/>
  <c r="V3" i="11"/>
  <c r="AL18" i="9"/>
  <c r="AK18" i="9"/>
  <c r="AJ18" i="9"/>
  <c r="AI18" i="9"/>
  <c r="AH18" i="9"/>
  <c r="AG18" i="9"/>
  <c r="AF18" i="9"/>
  <c r="AE18" i="9"/>
  <c r="AD18" i="9"/>
  <c r="AC18" i="9"/>
  <c r="AB18" i="9"/>
  <c r="AA18" i="9"/>
  <c r="Z18" i="9"/>
  <c r="Y18" i="9"/>
  <c r="X18" i="9"/>
  <c r="W18" i="9"/>
  <c r="V18" i="9"/>
  <c r="AL17" i="9"/>
  <c r="AK17" i="9"/>
  <c r="AJ17" i="9"/>
  <c r="AI17" i="9"/>
  <c r="AH17" i="9"/>
  <c r="AG17" i="9"/>
  <c r="AF17" i="9"/>
  <c r="AE17" i="9"/>
  <c r="AD17" i="9"/>
  <c r="AC17" i="9"/>
  <c r="AB17" i="9"/>
  <c r="AA17" i="9"/>
  <c r="Z17" i="9"/>
  <c r="Y17" i="9"/>
  <c r="X17" i="9"/>
  <c r="W17" i="9"/>
  <c r="V17" i="9"/>
  <c r="AL16" i="9"/>
  <c r="AK16" i="9"/>
  <c r="AJ16" i="9"/>
  <c r="AI16" i="9"/>
  <c r="AH16" i="9"/>
  <c r="AG16" i="9"/>
  <c r="AF16" i="9"/>
  <c r="AE16" i="9"/>
  <c r="AD16" i="9"/>
  <c r="AC16" i="9"/>
  <c r="AB16" i="9"/>
  <c r="AA16" i="9"/>
  <c r="Z16" i="9"/>
  <c r="Y16" i="9"/>
  <c r="X16" i="9"/>
  <c r="W16" i="9"/>
  <c r="V16" i="9"/>
  <c r="AL15" i="9"/>
  <c r="AK15" i="9"/>
  <c r="AJ15" i="9"/>
  <c r="AI15" i="9"/>
  <c r="AH15" i="9"/>
  <c r="AG15" i="9"/>
  <c r="AF15" i="9"/>
  <c r="AE15" i="9"/>
  <c r="AD15" i="9"/>
  <c r="AC15" i="9"/>
  <c r="AB15" i="9"/>
  <c r="AA15" i="9"/>
  <c r="Z15" i="9"/>
  <c r="Y15" i="9"/>
  <c r="X15" i="9"/>
  <c r="W15" i="9"/>
  <c r="V15" i="9"/>
  <c r="AL14" i="9"/>
  <c r="AK14" i="9"/>
  <c r="AJ14" i="9"/>
  <c r="AI14" i="9"/>
  <c r="AH14" i="9"/>
  <c r="AG14" i="9"/>
  <c r="AF14" i="9"/>
  <c r="AE14" i="9"/>
  <c r="AD14" i="9"/>
  <c r="AC14" i="9"/>
  <c r="AB14" i="9"/>
  <c r="AA14" i="9"/>
  <c r="Z14" i="9"/>
  <c r="Y14" i="9"/>
  <c r="X14" i="9"/>
  <c r="W14" i="9"/>
  <c r="V14" i="9"/>
  <c r="AL13" i="9"/>
  <c r="AK13" i="9"/>
  <c r="AJ13" i="9"/>
  <c r="AI13" i="9"/>
  <c r="AH13" i="9"/>
  <c r="AG13" i="9"/>
  <c r="AF13" i="9"/>
  <c r="AE13" i="9"/>
  <c r="AD13" i="9"/>
  <c r="AC13" i="9"/>
  <c r="AB13" i="9"/>
  <c r="AA13" i="9"/>
  <c r="Z13" i="9"/>
  <c r="Y13" i="9"/>
  <c r="X13" i="9"/>
  <c r="W13" i="9"/>
  <c r="V13" i="9"/>
  <c r="AL12" i="9"/>
  <c r="AK12" i="9"/>
  <c r="AJ12" i="9"/>
  <c r="AI12" i="9"/>
  <c r="AH12" i="9"/>
  <c r="AG12" i="9"/>
  <c r="AF12" i="9"/>
  <c r="AE12" i="9"/>
  <c r="AD12" i="9"/>
  <c r="AC12" i="9"/>
  <c r="AB12" i="9"/>
  <c r="AA12" i="9"/>
  <c r="Z12" i="9"/>
  <c r="Y12" i="9"/>
  <c r="X12" i="9"/>
  <c r="W12" i="9"/>
  <c r="V12" i="9"/>
  <c r="AL11" i="9"/>
  <c r="AK11" i="9"/>
  <c r="AJ11" i="9"/>
  <c r="AI11" i="9"/>
  <c r="AH11" i="9"/>
  <c r="AG11" i="9"/>
  <c r="AF11" i="9"/>
  <c r="AE11" i="9"/>
  <c r="AD11" i="9"/>
  <c r="AC11" i="9"/>
  <c r="AB11" i="9"/>
  <c r="AA11" i="9"/>
  <c r="Z11" i="9"/>
  <c r="Y11" i="9"/>
  <c r="X11" i="9"/>
  <c r="W11" i="9"/>
  <c r="V11" i="9"/>
  <c r="AL10" i="9"/>
  <c r="AK10" i="9"/>
  <c r="AJ10" i="9"/>
  <c r="AI10" i="9"/>
  <c r="AH10" i="9"/>
  <c r="AG10" i="9"/>
  <c r="AF10" i="9"/>
  <c r="AE10" i="9"/>
  <c r="AD10" i="9"/>
  <c r="AC10" i="9"/>
  <c r="AB10" i="9"/>
  <c r="AA10" i="9"/>
  <c r="Z10" i="9"/>
  <c r="Y10" i="9"/>
  <c r="X10" i="9"/>
  <c r="W10" i="9"/>
  <c r="V10" i="9"/>
  <c r="AL9" i="9"/>
  <c r="AK9" i="9"/>
  <c r="AJ9" i="9"/>
  <c r="AI9" i="9"/>
  <c r="AH9" i="9"/>
  <c r="AG9" i="9"/>
  <c r="AF9" i="9"/>
  <c r="AE9" i="9"/>
  <c r="AD9" i="9"/>
  <c r="AC9" i="9"/>
  <c r="AB9" i="9"/>
  <c r="AA9" i="9"/>
  <c r="Z9" i="9"/>
  <c r="Y9" i="9"/>
  <c r="X9" i="9"/>
  <c r="W9" i="9"/>
  <c r="V9" i="9"/>
  <c r="AL8" i="9"/>
  <c r="AK8" i="9"/>
  <c r="AJ8" i="9"/>
  <c r="AI8" i="9"/>
  <c r="AH8" i="9"/>
  <c r="AG8" i="9"/>
  <c r="AF8" i="9"/>
  <c r="AE8" i="9"/>
  <c r="AD8" i="9"/>
  <c r="AC8" i="9"/>
  <c r="AB8" i="9"/>
  <c r="AA8" i="9"/>
  <c r="Z8" i="9"/>
  <c r="Y8" i="9"/>
  <c r="X8" i="9"/>
  <c r="W8" i="9"/>
  <c r="V8" i="9"/>
  <c r="AL7" i="9"/>
  <c r="AK7" i="9"/>
  <c r="AJ7" i="9"/>
  <c r="AI7" i="9"/>
  <c r="AH7" i="9"/>
  <c r="AG7" i="9"/>
  <c r="AF7" i="9"/>
  <c r="AE7" i="9"/>
  <c r="AD7" i="9"/>
  <c r="AC7" i="9"/>
  <c r="AB7" i="9"/>
  <c r="AA7" i="9"/>
  <c r="Z7" i="9"/>
  <c r="Y7" i="9"/>
  <c r="X7" i="9"/>
  <c r="W7" i="9"/>
  <c r="V7" i="9"/>
  <c r="AL6" i="9"/>
  <c r="AK6" i="9"/>
  <c r="AJ6" i="9"/>
  <c r="AI6" i="9"/>
  <c r="AH6" i="9"/>
  <c r="AG6" i="9"/>
  <c r="AF6" i="9"/>
  <c r="AE6" i="9"/>
  <c r="AD6" i="9"/>
  <c r="AC6" i="9"/>
  <c r="AB6" i="9"/>
  <c r="AA6" i="9"/>
  <c r="Z6" i="9"/>
  <c r="Y6" i="9"/>
  <c r="X6" i="9"/>
  <c r="W6" i="9"/>
  <c r="V6" i="9"/>
  <c r="AL5" i="9"/>
  <c r="AK5" i="9"/>
  <c r="AJ5" i="9"/>
  <c r="AI5" i="9"/>
  <c r="AH5" i="9"/>
  <c r="AG5" i="9"/>
  <c r="AF5" i="9"/>
  <c r="AE5" i="9"/>
  <c r="AD5" i="9"/>
  <c r="AC5" i="9"/>
  <c r="AB5" i="9"/>
  <c r="AA5" i="9"/>
  <c r="Z5" i="9"/>
  <c r="Y5" i="9"/>
  <c r="X5" i="9"/>
  <c r="W5" i="9"/>
  <c r="V5" i="9"/>
  <c r="AL4" i="9"/>
  <c r="AK4" i="9"/>
  <c r="AJ4" i="9"/>
  <c r="AI4" i="9"/>
  <c r="AH4" i="9"/>
  <c r="AG4" i="9"/>
  <c r="AF4" i="9"/>
  <c r="AE4" i="9"/>
  <c r="AD4" i="9"/>
  <c r="AC4" i="9"/>
  <c r="AB4" i="9"/>
  <c r="AA4" i="9"/>
  <c r="Z4" i="9"/>
  <c r="Y4" i="9"/>
  <c r="X4" i="9"/>
  <c r="W4" i="9"/>
  <c r="V4" i="9"/>
  <c r="AL3" i="9"/>
  <c r="AK3" i="9"/>
  <c r="AJ3" i="9"/>
  <c r="AI3" i="9"/>
  <c r="AH3" i="9"/>
  <c r="AG3" i="9"/>
  <c r="AF3" i="9"/>
  <c r="AE3" i="9"/>
  <c r="AD3" i="9"/>
  <c r="AC3" i="9"/>
  <c r="AB3" i="9"/>
  <c r="AA3" i="9"/>
  <c r="Z3" i="9"/>
  <c r="Y3" i="9"/>
  <c r="X3" i="9"/>
  <c r="W3" i="9"/>
  <c r="V3" i="9"/>
  <c r="AL18" i="10"/>
  <c r="AK18" i="10"/>
  <c r="AJ18" i="10"/>
  <c r="AI18" i="10"/>
  <c r="AH18" i="10"/>
  <c r="AG18" i="10"/>
  <c r="AF18" i="10"/>
  <c r="AE18" i="10"/>
  <c r="AD18" i="10"/>
  <c r="AC18" i="10"/>
  <c r="AB18" i="10"/>
  <c r="AA18" i="10"/>
  <c r="Z18" i="10"/>
  <c r="Y18" i="10"/>
  <c r="X18" i="10"/>
  <c r="W18" i="10"/>
  <c r="V18" i="10"/>
  <c r="AL17" i="10"/>
  <c r="AK17" i="10"/>
  <c r="AJ17" i="10"/>
  <c r="AI17" i="10"/>
  <c r="AH17" i="10"/>
  <c r="AG17" i="10"/>
  <c r="AF17" i="10"/>
  <c r="AE17" i="10"/>
  <c r="AD17" i="10"/>
  <c r="AC17" i="10"/>
  <c r="AB17" i="10"/>
  <c r="AA17" i="10"/>
  <c r="Z17" i="10"/>
  <c r="Y17" i="10"/>
  <c r="X17" i="10"/>
  <c r="W17" i="10"/>
  <c r="V17" i="10"/>
  <c r="AL16" i="10"/>
  <c r="AK16" i="10"/>
  <c r="AJ16" i="10"/>
  <c r="AI16" i="10"/>
  <c r="AH16" i="10"/>
  <c r="AG16" i="10"/>
  <c r="AF16" i="10"/>
  <c r="AE16" i="10"/>
  <c r="AD16" i="10"/>
  <c r="AC16" i="10"/>
  <c r="AB16" i="10"/>
  <c r="AA16" i="10"/>
  <c r="Z16" i="10"/>
  <c r="Y16" i="10"/>
  <c r="X16" i="10"/>
  <c r="W16" i="10"/>
  <c r="V16" i="10"/>
  <c r="AL15" i="10"/>
  <c r="AK15" i="10"/>
  <c r="AJ15" i="10"/>
  <c r="AI15" i="10"/>
  <c r="AH15" i="10"/>
  <c r="AG15" i="10"/>
  <c r="AF15" i="10"/>
  <c r="AE15" i="10"/>
  <c r="AD15" i="10"/>
  <c r="AC15" i="10"/>
  <c r="AB15" i="10"/>
  <c r="AA15" i="10"/>
  <c r="Z15" i="10"/>
  <c r="Y15" i="10"/>
  <c r="X15" i="10"/>
  <c r="W15" i="10"/>
  <c r="V15" i="10"/>
  <c r="AL14" i="10"/>
  <c r="AK14" i="10"/>
  <c r="AJ14" i="10"/>
  <c r="AI14" i="10"/>
  <c r="AH14" i="10"/>
  <c r="AG14" i="10"/>
  <c r="AF14" i="10"/>
  <c r="AE14" i="10"/>
  <c r="AD14" i="10"/>
  <c r="AC14" i="10"/>
  <c r="AB14" i="10"/>
  <c r="AA14" i="10"/>
  <c r="Z14" i="10"/>
  <c r="Y14" i="10"/>
  <c r="X14" i="10"/>
  <c r="W14" i="10"/>
  <c r="V14" i="10"/>
  <c r="AL13" i="10"/>
  <c r="AK13" i="10"/>
  <c r="AJ13" i="10"/>
  <c r="AI13" i="10"/>
  <c r="AH13" i="10"/>
  <c r="AG13" i="10"/>
  <c r="AF13" i="10"/>
  <c r="AE13" i="10"/>
  <c r="AD13" i="10"/>
  <c r="AC13" i="10"/>
  <c r="AB13" i="10"/>
  <c r="AA13" i="10"/>
  <c r="Z13" i="10"/>
  <c r="Y13" i="10"/>
  <c r="X13" i="10"/>
  <c r="W13" i="10"/>
  <c r="V13" i="10"/>
  <c r="AL12" i="10"/>
  <c r="AK12" i="10"/>
  <c r="AJ12" i="10"/>
  <c r="AI12" i="10"/>
  <c r="AH12" i="10"/>
  <c r="AG12" i="10"/>
  <c r="AF12" i="10"/>
  <c r="AE12" i="10"/>
  <c r="AD12" i="10"/>
  <c r="AC12" i="10"/>
  <c r="AB12" i="10"/>
  <c r="AA12" i="10"/>
  <c r="Z12" i="10"/>
  <c r="Y12" i="10"/>
  <c r="X12" i="10"/>
  <c r="W12" i="10"/>
  <c r="V12" i="10"/>
  <c r="AL11" i="10"/>
  <c r="AK11" i="10"/>
  <c r="AJ11" i="10"/>
  <c r="AI11" i="10"/>
  <c r="AH11" i="10"/>
  <c r="AG11" i="10"/>
  <c r="AF11" i="10"/>
  <c r="AE11" i="10"/>
  <c r="AD11" i="10"/>
  <c r="AC11" i="10"/>
  <c r="AB11" i="10"/>
  <c r="AA11" i="10"/>
  <c r="Z11" i="10"/>
  <c r="Y11" i="10"/>
  <c r="X11" i="10"/>
  <c r="W11" i="10"/>
  <c r="V11" i="10"/>
  <c r="AL10" i="10"/>
  <c r="AK10" i="10"/>
  <c r="AJ10" i="10"/>
  <c r="AI10" i="10"/>
  <c r="AH10" i="10"/>
  <c r="AG10" i="10"/>
  <c r="AF10" i="10"/>
  <c r="AE10" i="10"/>
  <c r="AD10" i="10"/>
  <c r="AC10" i="10"/>
  <c r="AB10" i="10"/>
  <c r="AA10" i="10"/>
  <c r="Z10" i="10"/>
  <c r="Y10" i="10"/>
  <c r="X10" i="10"/>
  <c r="W10" i="10"/>
  <c r="V10" i="10"/>
  <c r="AL9" i="10"/>
  <c r="AK9" i="10"/>
  <c r="AJ9" i="10"/>
  <c r="AI9" i="10"/>
  <c r="AH9" i="10"/>
  <c r="AG9" i="10"/>
  <c r="AF9" i="10"/>
  <c r="AE9" i="10"/>
  <c r="AD9" i="10"/>
  <c r="AC9" i="10"/>
  <c r="AB9" i="10"/>
  <c r="AA9" i="10"/>
  <c r="Z9" i="10"/>
  <c r="Y9" i="10"/>
  <c r="X9" i="10"/>
  <c r="W9" i="10"/>
  <c r="V9" i="10"/>
  <c r="AL8" i="10"/>
  <c r="AK8" i="10"/>
  <c r="AJ8" i="10"/>
  <c r="AI8" i="10"/>
  <c r="AH8" i="10"/>
  <c r="AG8" i="10"/>
  <c r="AF8" i="10"/>
  <c r="AE8" i="10"/>
  <c r="AD8" i="10"/>
  <c r="AC8" i="10"/>
  <c r="AB8" i="10"/>
  <c r="AA8" i="10"/>
  <c r="Z8" i="10"/>
  <c r="Y8" i="10"/>
  <c r="X8" i="10"/>
  <c r="W8" i="10"/>
  <c r="V8" i="10"/>
  <c r="AL7" i="10"/>
  <c r="AK7" i="10"/>
  <c r="AJ7" i="10"/>
  <c r="AI7" i="10"/>
  <c r="AH7" i="10"/>
  <c r="AG7" i="10"/>
  <c r="AF7" i="10"/>
  <c r="AE7" i="10"/>
  <c r="AD7" i="10"/>
  <c r="AC7" i="10"/>
  <c r="AB7" i="10"/>
  <c r="AA7" i="10"/>
  <c r="Z7" i="10"/>
  <c r="Y7" i="10"/>
  <c r="X7" i="10"/>
  <c r="W7" i="10"/>
  <c r="V7" i="10"/>
  <c r="AL5" i="10"/>
  <c r="AK5" i="10"/>
  <c r="AJ5" i="10"/>
  <c r="AI5" i="10"/>
  <c r="AH5" i="10"/>
  <c r="AG5" i="10"/>
  <c r="AF5" i="10"/>
  <c r="AE5" i="10"/>
  <c r="AD5" i="10"/>
  <c r="AC5" i="10"/>
  <c r="AB5" i="10"/>
  <c r="AA5" i="10"/>
  <c r="Z5" i="10"/>
  <c r="Y5" i="10"/>
  <c r="X5" i="10"/>
  <c r="W5" i="10"/>
  <c r="V5" i="10"/>
  <c r="AL4" i="10"/>
  <c r="AK4" i="10"/>
  <c r="AJ4" i="10"/>
  <c r="AI4" i="10"/>
  <c r="AH4" i="10"/>
  <c r="AG4" i="10"/>
  <c r="AF4" i="10"/>
  <c r="AE4" i="10"/>
  <c r="AD4" i="10"/>
  <c r="AC4" i="10"/>
  <c r="AB4" i="10"/>
  <c r="AA4" i="10"/>
  <c r="Z4" i="10"/>
  <c r="Y4" i="10"/>
  <c r="X4" i="10"/>
  <c r="W4" i="10"/>
  <c r="V4" i="10"/>
  <c r="AL3" i="10"/>
  <c r="AK3" i="10"/>
  <c r="AJ3" i="10"/>
  <c r="AI3" i="10"/>
  <c r="AH3" i="10"/>
  <c r="AG3" i="10"/>
  <c r="AF3" i="10"/>
  <c r="AE3" i="10"/>
  <c r="AD3" i="10"/>
  <c r="AC3" i="10"/>
  <c r="AB3" i="10"/>
  <c r="AA3" i="10"/>
  <c r="Z3" i="10"/>
  <c r="Y3" i="10"/>
  <c r="X3" i="10"/>
  <c r="W3" i="10"/>
  <c r="V3" i="10"/>
  <c r="V3" i="5"/>
  <c r="W3" i="5"/>
  <c r="V3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AA3" i="3"/>
  <c r="AA4" i="3"/>
  <c r="AA5" i="3"/>
  <c r="AA6" i="3"/>
  <c r="AA7" i="3"/>
  <c r="AA8" i="3"/>
  <c r="AA9" i="3"/>
  <c r="AA10" i="3"/>
  <c r="AA11" i="3"/>
  <c r="AA12" i="3"/>
  <c r="AA13" i="3"/>
  <c r="AA14" i="3"/>
  <c r="AA15" i="3"/>
  <c r="AA16" i="3"/>
  <c r="AA17" i="3"/>
  <c r="AA18" i="3"/>
  <c r="K12" i="1"/>
  <c r="L12" i="1"/>
  <c r="M12" i="1"/>
  <c r="N12" i="1"/>
  <c r="J12" i="1"/>
  <c r="N7" i="1"/>
  <c r="M7" i="1"/>
  <c r="M3" i="1"/>
  <c r="N3" i="1"/>
  <c r="M4" i="1"/>
  <c r="N4" i="1"/>
  <c r="K6" i="1"/>
  <c r="L6" i="1"/>
  <c r="M6" i="1"/>
  <c r="N6" i="1"/>
  <c r="J6" i="1"/>
  <c r="J7" i="1"/>
  <c r="J5" i="1"/>
  <c r="J4" i="1"/>
  <c r="J3" i="1"/>
  <c r="N18" i="1"/>
  <c r="M18" i="1"/>
  <c r="L18" i="1"/>
  <c r="K18" i="1"/>
  <c r="J18" i="1"/>
  <c r="N17" i="1"/>
  <c r="M17" i="1"/>
  <c r="L17" i="1"/>
  <c r="K17" i="1"/>
  <c r="J17" i="1"/>
  <c r="N16" i="1"/>
  <c r="M16" i="1"/>
  <c r="L16" i="1"/>
  <c r="K16" i="1"/>
  <c r="J16" i="1"/>
  <c r="N15" i="1"/>
  <c r="M15" i="1"/>
  <c r="L15" i="1"/>
  <c r="K15" i="1"/>
  <c r="J15" i="1"/>
  <c r="N14" i="1"/>
  <c r="M14" i="1"/>
  <c r="L14" i="1"/>
  <c r="K14" i="1"/>
  <c r="J14" i="1"/>
  <c r="N13" i="1"/>
  <c r="M13" i="1"/>
  <c r="L13" i="1"/>
  <c r="K13" i="1"/>
  <c r="J13" i="1"/>
  <c r="N11" i="1"/>
  <c r="M11" i="1"/>
  <c r="L11" i="1"/>
  <c r="K11" i="1"/>
  <c r="J11" i="1"/>
  <c r="N10" i="1"/>
  <c r="M10" i="1"/>
  <c r="L10" i="1"/>
  <c r="K10" i="1"/>
  <c r="J10" i="1"/>
  <c r="N9" i="1"/>
  <c r="M9" i="1"/>
  <c r="L9" i="1"/>
  <c r="K9" i="1"/>
  <c r="J9" i="1"/>
  <c r="N8" i="1"/>
  <c r="M8" i="1"/>
  <c r="L8" i="1"/>
  <c r="K8" i="1"/>
  <c r="J8" i="1"/>
  <c r="L7" i="1"/>
  <c r="K7" i="1"/>
  <c r="N5" i="1"/>
  <c r="M5" i="1"/>
  <c r="L5" i="1"/>
  <c r="K5" i="1"/>
  <c r="L4" i="1"/>
  <c r="K4" i="1"/>
  <c r="L3" i="1"/>
  <c r="K3" i="1"/>
  <c r="V6" i="3"/>
  <c r="W6" i="3"/>
  <c r="X6" i="3"/>
  <c r="Y6" i="3"/>
  <c r="Z6" i="3"/>
  <c r="AB6" i="3"/>
  <c r="AC6" i="3"/>
  <c r="AD6" i="3"/>
  <c r="AE6" i="3"/>
  <c r="AF6" i="3"/>
  <c r="AG6" i="3"/>
  <c r="AH6" i="3"/>
  <c r="AI6" i="3"/>
  <c r="AJ6" i="3"/>
  <c r="AK6" i="3"/>
  <c r="AL6" i="3"/>
  <c r="V18" i="3"/>
  <c r="V17" i="3"/>
  <c r="V16" i="3"/>
  <c r="V15" i="3"/>
  <c r="V14" i="3"/>
  <c r="V13" i="3"/>
  <c r="V12" i="3"/>
  <c r="V11" i="3"/>
  <c r="V10" i="3"/>
  <c r="V9" i="3"/>
  <c r="V8" i="3"/>
  <c r="V5" i="3"/>
  <c r="V3" i="3"/>
  <c r="V4" i="3"/>
  <c r="W4" i="3"/>
  <c r="X4" i="3"/>
  <c r="Y4" i="3"/>
  <c r="Z4" i="3"/>
  <c r="AB4" i="3"/>
  <c r="AC4" i="3"/>
  <c r="AD4" i="3"/>
  <c r="AE4" i="3"/>
  <c r="AF4" i="3"/>
  <c r="AG4" i="3"/>
  <c r="AH4" i="3"/>
  <c r="AI4" i="3"/>
  <c r="AJ4" i="3"/>
  <c r="AK4" i="3"/>
  <c r="AL4" i="3"/>
  <c r="W5" i="3"/>
  <c r="X5" i="3"/>
  <c r="Y5" i="3"/>
  <c r="Z5" i="3"/>
  <c r="AB5" i="3"/>
  <c r="AC5" i="3"/>
  <c r="AD5" i="3"/>
  <c r="AE5" i="3"/>
  <c r="AF5" i="3"/>
  <c r="AG5" i="3"/>
  <c r="AH5" i="3"/>
  <c r="AI5" i="3"/>
  <c r="AJ5" i="3"/>
  <c r="AK5" i="3"/>
  <c r="AL5" i="3"/>
  <c r="V7" i="3"/>
  <c r="W7" i="3"/>
  <c r="X7" i="3"/>
  <c r="Y7" i="3"/>
  <c r="Z7" i="3"/>
  <c r="AB7" i="3"/>
  <c r="AC7" i="3"/>
  <c r="AD7" i="3"/>
  <c r="AE7" i="3"/>
  <c r="AF7" i="3"/>
  <c r="AG7" i="3"/>
  <c r="AH7" i="3"/>
  <c r="AI7" i="3"/>
  <c r="AJ7" i="3"/>
  <c r="AK7" i="3"/>
  <c r="AL7" i="3"/>
  <c r="W8" i="3"/>
  <c r="X8" i="3"/>
  <c r="Y8" i="3"/>
  <c r="Z8" i="3"/>
  <c r="AB8" i="3"/>
  <c r="AC8" i="3"/>
  <c r="AD8" i="3"/>
  <c r="AE8" i="3"/>
  <c r="AF8" i="3"/>
  <c r="AG8" i="3"/>
  <c r="AH8" i="3"/>
  <c r="AI8" i="3"/>
  <c r="AJ8" i="3"/>
  <c r="AK8" i="3"/>
  <c r="AL8" i="3"/>
  <c r="W9" i="3"/>
  <c r="X9" i="3"/>
  <c r="Y9" i="3"/>
  <c r="Z9" i="3"/>
  <c r="AB9" i="3"/>
  <c r="AC9" i="3"/>
  <c r="AD9" i="3"/>
  <c r="AE9" i="3"/>
  <c r="AF9" i="3"/>
  <c r="AG9" i="3"/>
  <c r="AH9" i="3"/>
  <c r="AI9" i="3"/>
  <c r="AJ9" i="3"/>
  <c r="AK9" i="3"/>
  <c r="AL9" i="3"/>
  <c r="W10" i="3"/>
  <c r="X10" i="3"/>
  <c r="Y10" i="3"/>
  <c r="Z10" i="3"/>
  <c r="AB10" i="3"/>
  <c r="AC10" i="3"/>
  <c r="AD10" i="3"/>
  <c r="AE10" i="3"/>
  <c r="AF10" i="3"/>
  <c r="AG10" i="3"/>
  <c r="AH10" i="3"/>
  <c r="AI10" i="3"/>
  <c r="AJ10" i="3"/>
  <c r="AK10" i="3"/>
  <c r="AL10" i="3"/>
  <c r="W11" i="3"/>
  <c r="X11" i="3"/>
  <c r="Y11" i="3"/>
  <c r="Z11" i="3"/>
  <c r="AB11" i="3"/>
  <c r="AC11" i="3"/>
  <c r="AD11" i="3"/>
  <c r="AE11" i="3"/>
  <c r="AF11" i="3"/>
  <c r="AG11" i="3"/>
  <c r="AH11" i="3"/>
  <c r="AI11" i="3"/>
  <c r="AJ11" i="3"/>
  <c r="AK11" i="3"/>
  <c r="AL11" i="3"/>
  <c r="W12" i="3"/>
  <c r="X12" i="3"/>
  <c r="Y12" i="3"/>
  <c r="Z12" i="3"/>
  <c r="AB12" i="3"/>
  <c r="AC12" i="3"/>
  <c r="AD12" i="3"/>
  <c r="AE12" i="3"/>
  <c r="AF12" i="3"/>
  <c r="AG12" i="3"/>
  <c r="AH12" i="3"/>
  <c r="AI12" i="3"/>
  <c r="AJ12" i="3"/>
  <c r="AK12" i="3"/>
  <c r="AL12" i="3"/>
  <c r="W13" i="3"/>
  <c r="X13" i="3"/>
  <c r="Y13" i="3"/>
  <c r="Z13" i="3"/>
  <c r="AB13" i="3"/>
  <c r="AC13" i="3"/>
  <c r="AD13" i="3"/>
  <c r="AE13" i="3"/>
  <c r="AF13" i="3"/>
  <c r="AG13" i="3"/>
  <c r="AH13" i="3"/>
  <c r="AI13" i="3"/>
  <c r="AJ13" i="3"/>
  <c r="AK13" i="3"/>
  <c r="AL13" i="3"/>
  <c r="W14" i="3"/>
  <c r="X14" i="3"/>
  <c r="Y14" i="3"/>
  <c r="Z14" i="3"/>
  <c r="AB14" i="3"/>
  <c r="AC14" i="3"/>
  <c r="AD14" i="3"/>
  <c r="AE14" i="3"/>
  <c r="AF14" i="3"/>
  <c r="AG14" i="3"/>
  <c r="AH14" i="3"/>
  <c r="AI14" i="3"/>
  <c r="AJ14" i="3"/>
  <c r="AK14" i="3"/>
  <c r="AL14" i="3"/>
  <c r="W15" i="3"/>
  <c r="X15" i="3"/>
  <c r="Y15" i="3"/>
  <c r="Z15" i="3"/>
  <c r="AB15" i="3"/>
  <c r="AC15" i="3"/>
  <c r="AD15" i="3"/>
  <c r="AE15" i="3"/>
  <c r="AF15" i="3"/>
  <c r="AG15" i="3"/>
  <c r="AH15" i="3"/>
  <c r="AI15" i="3"/>
  <c r="AJ15" i="3"/>
  <c r="AK15" i="3"/>
  <c r="AL15" i="3"/>
  <c r="W16" i="3"/>
  <c r="X16" i="3"/>
  <c r="Y16" i="3"/>
  <c r="Z16" i="3"/>
  <c r="AB16" i="3"/>
  <c r="AC16" i="3"/>
  <c r="AD16" i="3"/>
  <c r="AE16" i="3"/>
  <c r="AF16" i="3"/>
  <c r="AG16" i="3"/>
  <c r="AH16" i="3"/>
  <c r="AI16" i="3"/>
  <c r="AJ16" i="3"/>
  <c r="AK16" i="3"/>
  <c r="AL16" i="3"/>
  <c r="W17" i="3"/>
  <c r="X17" i="3"/>
  <c r="Y17" i="3"/>
  <c r="Z17" i="3"/>
  <c r="AB17" i="3"/>
  <c r="AC17" i="3"/>
  <c r="AD17" i="3"/>
  <c r="AE17" i="3"/>
  <c r="AF17" i="3"/>
  <c r="AG17" i="3"/>
  <c r="AH17" i="3"/>
  <c r="AI17" i="3"/>
  <c r="AJ17" i="3"/>
  <c r="AK17" i="3"/>
  <c r="AL17" i="3"/>
  <c r="W18" i="3"/>
  <c r="X18" i="3"/>
  <c r="Y18" i="3"/>
  <c r="Z18" i="3"/>
  <c r="AB18" i="3"/>
  <c r="AC18" i="3"/>
  <c r="AD18" i="3"/>
  <c r="AE18" i="3"/>
  <c r="AF18" i="3"/>
  <c r="AG18" i="3"/>
  <c r="AH18" i="3"/>
  <c r="AI18" i="3"/>
  <c r="AJ18" i="3"/>
  <c r="AK18" i="3"/>
  <c r="AL18" i="3"/>
  <c r="W3" i="3"/>
  <c r="X3" i="3"/>
  <c r="Y3" i="3"/>
  <c r="Z3" i="3"/>
  <c r="AB3" i="3"/>
  <c r="AC3" i="3"/>
  <c r="AD3" i="3"/>
  <c r="AE3" i="3"/>
  <c r="AF3" i="3"/>
  <c r="AG3" i="3"/>
  <c r="AH3" i="3"/>
  <c r="AI3" i="3"/>
  <c r="AJ3" i="3"/>
  <c r="AK3" i="3"/>
  <c r="AL3" i="3"/>
  <c r="S83" i="16" l="1"/>
  <c r="R83" i="16"/>
  <c r="Q83" i="16"/>
  <c r="P83" i="16"/>
  <c r="O83" i="16"/>
  <c r="N83" i="16"/>
  <c r="M83" i="16"/>
  <c r="L83" i="16"/>
  <c r="K83" i="16"/>
  <c r="J83" i="16"/>
  <c r="G83" i="16"/>
  <c r="F83" i="16"/>
  <c r="E83" i="16"/>
  <c r="D83" i="16"/>
  <c r="H4" i="16"/>
  <c r="I4" i="16"/>
  <c r="H5" i="16"/>
  <c r="I5" i="16"/>
  <c r="H6" i="16"/>
  <c r="I6" i="16"/>
  <c r="H7" i="16"/>
  <c r="I7" i="16"/>
  <c r="H8" i="16"/>
  <c r="I8" i="16"/>
  <c r="H9" i="16"/>
  <c r="I9" i="16"/>
  <c r="H10" i="16"/>
  <c r="I10" i="16"/>
  <c r="H11" i="16"/>
  <c r="I11" i="16"/>
  <c r="H48" i="16"/>
  <c r="I48" i="16"/>
  <c r="H12" i="16"/>
  <c r="I12" i="16"/>
  <c r="H13" i="16"/>
  <c r="I13" i="16"/>
  <c r="H14" i="16"/>
  <c r="I14" i="16"/>
  <c r="H15" i="16"/>
  <c r="I15" i="16"/>
  <c r="H16" i="16"/>
  <c r="I16" i="16"/>
  <c r="H17" i="16"/>
  <c r="I17" i="16"/>
  <c r="H18" i="16"/>
  <c r="I18" i="16"/>
  <c r="H19" i="16"/>
  <c r="I19" i="16"/>
  <c r="H20" i="16"/>
  <c r="I20" i="16"/>
  <c r="H21" i="16"/>
  <c r="I21" i="16"/>
  <c r="H22" i="16"/>
  <c r="I22" i="16"/>
  <c r="H23" i="16"/>
  <c r="I23" i="16"/>
  <c r="H24" i="16"/>
  <c r="I24" i="16"/>
  <c r="H25" i="16"/>
  <c r="I25" i="16"/>
  <c r="H26" i="16"/>
  <c r="I26" i="16"/>
  <c r="H27" i="16"/>
  <c r="I27" i="16"/>
  <c r="H28" i="16"/>
  <c r="I28" i="16"/>
  <c r="H29" i="16"/>
  <c r="I29" i="16"/>
  <c r="H30" i="16"/>
  <c r="I30" i="16"/>
  <c r="H31" i="16"/>
  <c r="I31" i="16"/>
  <c r="H32" i="16"/>
  <c r="I32" i="16"/>
  <c r="H33" i="16"/>
  <c r="I33" i="16"/>
  <c r="H34" i="16"/>
  <c r="I34" i="16"/>
  <c r="H35" i="16"/>
  <c r="I35" i="16"/>
  <c r="H36" i="16"/>
  <c r="I36" i="16"/>
  <c r="H37" i="16"/>
  <c r="I37" i="16"/>
  <c r="H38" i="16"/>
  <c r="I38" i="16"/>
  <c r="H39" i="16"/>
  <c r="I39" i="16"/>
  <c r="H40" i="16"/>
  <c r="I40" i="16"/>
  <c r="H41" i="16"/>
  <c r="I41" i="16"/>
  <c r="H42" i="16"/>
  <c r="I42" i="16"/>
  <c r="H43" i="16"/>
  <c r="I43" i="16"/>
  <c r="H44" i="16"/>
  <c r="I44" i="16"/>
  <c r="H45" i="16"/>
  <c r="I45" i="16"/>
  <c r="H46" i="16"/>
  <c r="I46" i="16"/>
  <c r="H47" i="16"/>
  <c r="I47" i="16"/>
  <c r="H49" i="16"/>
  <c r="I49" i="16"/>
  <c r="H50" i="16"/>
  <c r="I50" i="16"/>
  <c r="H51" i="16"/>
  <c r="I51" i="16"/>
  <c r="H52" i="16"/>
  <c r="I52" i="16"/>
  <c r="H53" i="16"/>
  <c r="I53" i="16"/>
  <c r="H54" i="16"/>
  <c r="I54" i="16"/>
  <c r="H55" i="16"/>
  <c r="I55" i="16"/>
  <c r="H56" i="16"/>
  <c r="I56" i="16"/>
  <c r="H57" i="16"/>
  <c r="I57" i="16"/>
  <c r="H58" i="16"/>
  <c r="I58" i="16"/>
  <c r="H59" i="16"/>
  <c r="I59" i="16"/>
  <c r="H60" i="16"/>
  <c r="I60" i="16"/>
  <c r="H61" i="16"/>
  <c r="I61" i="16"/>
  <c r="H62" i="16"/>
  <c r="I62" i="16"/>
  <c r="H63" i="16"/>
  <c r="I63" i="16"/>
  <c r="H64" i="16"/>
  <c r="I64" i="16"/>
  <c r="H65" i="16"/>
  <c r="I65" i="16"/>
  <c r="H66" i="16"/>
  <c r="I66" i="16"/>
  <c r="H67" i="16"/>
  <c r="I67" i="16"/>
  <c r="H68" i="16"/>
  <c r="I68" i="16"/>
  <c r="H69" i="16"/>
  <c r="I69" i="16"/>
  <c r="H70" i="16"/>
  <c r="I70" i="16"/>
  <c r="H71" i="16"/>
  <c r="I71" i="16"/>
  <c r="H72" i="16"/>
  <c r="I72" i="16"/>
  <c r="H73" i="16"/>
  <c r="I73" i="16"/>
  <c r="H74" i="16"/>
  <c r="I74" i="16"/>
  <c r="H75" i="16"/>
  <c r="I75" i="16"/>
  <c r="H76" i="16"/>
  <c r="I76" i="16"/>
  <c r="H77" i="16"/>
  <c r="I77" i="16"/>
  <c r="H78" i="16"/>
  <c r="I78" i="16"/>
  <c r="H79" i="16"/>
  <c r="I79" i="16"/>
  <c r="H80" i="16"/>
  <c r="I80" i="16"/>
  <c r="H81" i="16"/>
  <c r="I81" i="16"/>
  <c r="H82" i="16"/>
  <c r="I82" i="16"/>
  <c r="I3" i="16"/>
  <c r="H3" i="16"/>
  <c r="H83" i="16" l="1"/>
  <c r="I83" i="16"/>
  <c r="S83" i="14"/>
  <c r="R83" i="14"/>
  <c r="Q83" i="14"/>
  <c r="P83" i="14"/>
  <c r="O83" i="14"/>
  <c r="N83" i="14"/>
  <c r="M83" i="14"/>
  <c r="L83" i="14"/>
  <c r="K83" i="14"/>
  <c r="J83" i="14"/>
  <c r="S83" i="13"/>
  <c r="R83" i="13"/>
  <c r="Q83" i="13"/>
  <c r="P83" i="13"/>
  <c r="O83" i="13"/>
  <c r="N83" i="13"/>
  <c r="M83" i="13"/>
  <c r="L83" i="13"/>
  <c r="K83" i="13"/>
  <c r="J83" i="13"/>
  <c r="S83" i="12"/>
  <c r="R83" i="12"/>
  <c r="Q83" i="12"/>
  <c r="P83" i="12"/>
  <c r="O83" i="12"/>
  <c r="N83" i="12"/>
  <c r="M83" i="12"/>
  <c r="L83" i="12"/>
  <c r="K83" i="12"/>
  <c r="J83" i="12"/>
  <c r="S83" i="11"/>
  <c r="R83" i="11"/>
  <c r="Q83" i="11"/>
  <c r="P83" i="11"/>
  <c r="O83" i="11"/>
  <c r="N83" i="11"/>
  <c r="M83" i="11"/>
  <c r="L83" i="11"/>
  <c r="K83" i="11"/>
  <c r="J83" i="11"/>
  <c r="S83" i="9"/>
  <c r="R83" i="9"/>
  <c r="Q83" i="9"/>
  <c r="P83" i="9"/>
  <c r="O83" i="9"/>
  <c r="N83" i="9"/>
  <c r="M83" i="9"/>
  <c r="L83" i="9"/>
  <c r="K83" i="9"/>
  <c r="J83" i="9"/>
  <c r="S83" i="10"/>
  <c r="R83" i="10"/>
  <c r="Q83" i="10"/>
  <c r="P83" i="10"/>
  <c r="O83" i="10"/>
  <c r="N83" i="10"/>
  <c r="M83" i="10"/>
  <c r="L83" i="10"/>
  <c r="K83" i="10"/>
  <c r="J83" i="10"/>
  <c r="S83" i="5"/>
  <c r="R83" i="5"/>
  <c r="Q83" i="5"/>
  <c r="P83" i="5"/>
  <c r="O83" i="5"/>
  <c r="N83" i="5"/>
  <c r="M83" i="5"/>
  <c r="L83" i="5"/>
  <c r="K83" i="5"/>
  <c r="J83" i="5"/>
  <c r="S83" i="3"/>
  <c r="R83" i="3"/>
  <c r="Q83" i="3"/>
  <c r="P83" i="3"/>
  <c r="O83" i="3"/>
  <c r="N83" i="3"/>
  <c r="M83" i="3"/>
  <c r="L83" i="3"/>
  <c r="K83" i="3"/>
  <c r="J83" i="3"/>
  <c r="K83" i="2"/>
  <c r="L83" i="2"/>
  <c r="M83" i="2"/>
  <c r="N83" i="2"/>
  <c r="O83" i="2"/>
  <c r="P83" i="2"/>
  <c r="Q83" i="2"/>
  <c r="R83" i="2"/>
  <c r="S83" i="2"/>
  <c r="J83" i="2"/>
  <c r="G83" i="14"/>
  <c r="F83" i="14"/>
  <c r="E83" i="14"/>
  <c r="D83" i="14"/>
  <c r="I82" i="14"/>
  <c r="H82" i="14"/>
  <c r="I81" i="14"/>
  <c r="H81" i="14"/>
  <c r="I80" i="14"/>
  <c r="H80" i="14"/>
  <c r="I79" i="14"/>
  <c r="H79" i="14"/>
  <c r="I78" i="14"/>
  <c r="H78" i="14"/>
  <c r="I77" i="14"/>
  <c r="H77" i="14"/>
  <c r="I76" i="14"/>
  <c r="H76" i="14"/>
  <c r="I75" i="14"/>
  <c r="H75" i="14"/>
  <c r="I74" i="14"/>
  <c r="H74" i="14"/>
  <c r="I73" i="14"/>
  <c r="H73" i="14"/>
  <c r="I72" i="14"/>
  <c r="H72" i="14"/>
  <c r="I71" i="14"/>
  <c r="H71" i="14"/>
  <c r="I70" i="14"/>
  <c r="H70" i="14"/>
  <c r="I69" i="14"/>
  <c r="H69" i="14"/>
  <c r="I68" i="14"/>
  <c r="H68" i="14"/>
  <c r="I67" i="14"/>
  <c r="H67" i="14"/>
  <c r="I66" i="14"/>
  <c r="H66" i="14"/>
  <c r="I65" i="14"/>
  <c r="H65" i="14"/>
  <c r="I64" i="14"/>
  <c r="H64" i="14"/>
  <c r="I63" i="14"/>
  <c r="H63" i="14"/>
  <c r="I62" i="14"/>
  <c r="H62" i="14"/>
  <c r="I61" i="14"/>
  <c r="H61" i="14"/>
  <c r="I60" i="14"/>
  <c r="H60" i="14"/>
  <c r="I59" i="14"/>
  <c r="H59" i="14"/>
  <c r="I58" i="14"/>
  <c r="H58" i="14"/>
  <c r="I57" i="14"/>
  <c r="H57" i="14"/>
  <c r="I56" i="14"/>
  <c r="H56" i="14"/>
  <c r="I55" i="14"/>
  <c r="H55" i="14"/>
  <c r="I54" i="14"/>
  <c r="H54" i="14"/>
  <c r="I53" i="14"/>
  <c r="H53" i="14"/>
  <c r="I52" i="14"/>
  <c r="H52" i="14"/>
  <c r="I51" i="14"/>
  <c r="H51" i="14"/>
  <c r="I50" i="14"/>
  <c r="H50" i="14"/>
  <c r="I49" i="14"/>
  <c r="H49" i="14"/>
  <c r="I47" i="14"/>
  <c r="H47" i="14"/>
  <c r="I46" i="14"/>
  <c r="H46" i="14"/>
  <c r="I45" i="14"/>
  <c r="H45" i="14"/>
  <c r="I44" i="14"/>
  <c r="H44" i="14"/>
  <c r="I43" i="14"/>
  <c r="H43" i="14"/>
  <c r="I42" i="14"/>
  <c r="H42" i="14"/>
  <c r="I41" i="14"/>
  <c r="H41" i="14"/>
  <c r="I40" i="14"/>
  <c r="H40" i="14"/>
  <c r="I39" i="14"/>
  <c r="H39" i="14"/>
  <c r="I38" i="14"/>
  <c r="H38" i="14"/>
  <c r="I37" i="14"/>
  <c r="H37" i="14"/>
  <c r="I36" i="14"/>
  <c r="H36" i="14"/>
  <c r="I35" i="14"/>
  <c r="H35" i="14"/>
  <c r="I34" i="14"/>
  <c r="H34" i="14"/>
  <c r="I33" i="14"/>
  <c r="H33" i="14"/>
  <c r="I32" i="14"/>
  <c r="H32" i="14"/>
  <c r="I31" i="14"/>
  <c r="H31" i="14"/>
  <c r="I30" i="14"/>
  <c r="H30" i="14"/>
  <c r="I29" i="14"/>
  <c r="H29" i="14"/>
  <c r="I28" i="14"/>
  <c r="H28" i="14"/>
  <c r="I27" i="14"/>
  <c r="H27" i="14"/>
  <c r="I26" i="14"/>
  <c r="H26" i="14"/>
  <c r="I25" i="14"/>
  <c r="H25" i="14"/>
  <c r="I24" i="14"/>
  <c r="H24" i="14"/>
  <c r="I23" i="14"/>
  <c r="H23" i="14"/>
  <c r="I22" i="14"/>
  <c r="H22" i="14"/>
  <c r="I21" i="14"/>
  <c r="H21" i="14"/>
  <c r="I20" i="14"/>
  <c r="H20" i="14"/>
  <c r="I19" i="14"/>
  <c r="H19" i="14"/>
  <c r="I18" i="14"/>
  <c r="H18" i="14"/>
  <c r="I17" i="14"/>
  <c r="H17" i="14"/>
  <c r="I16" i="14"/>
  <c r="H16" i="14"/>
  <c r="I15" i="14"/>
  <c r="H15" i="14"/>
  <c r="I14" i="14"/>
  <c r="H14" i="14"/>
  <c r="I13" i="14"/>
  <c r="H13" i="14"/>
  <c r="I12" i="14"/>
  <c r="H12" i="14"/>
  <c r="I48" i="14"/>
  <c r="H48" i="14"/>
  <c r="I11" i="14"/>
  <c r="H11" i="14"/>
  <c r="I10" i="14"/>
  <c r="H10" i="14"/>
  <c r="I9" i="14"/>
  <c r="H9" i="14"/>
  <c r="I8" i="14"/>
  <c r="H8" i="14"/>
  <c r="I7" i="14"/>
  <c r="H7" i="14"/>
  <c r="I6" i="14"/>
  <c r="H6" i="14"/>
  <c r="I5" i="14"/>
  <c r="H5" i="14"/>
  <c r="I4" i="14"/>
  <c r="H4" i="14"/>
  <c r="I3" i="14"/>
  <c r="H3" i="14"/>
  <c r="G83" i="13"/>
  <c r="F83" i="13"/>
  <c r="E83" i="13"/>
  <c r="D83" i="13"/>
  <c r="I82" i="13"/>
  <c r="H82" i="13"/>
  <c r="I81" i="13"/>
  <c r="H81" i="13"/>
  <c r="I80" i="13"/>
  <c r="H80" i="13"/>
  <c r="I79" i="13"/>
  <c r="H79" i="13"/>
  <c r="I78" i="13"/>
  <c r="H78" i="13"/>
  <c r="I77" i="13"/>
  <c r="H77" i="13"/>
  <c r="I76" i="13"/>
  <c r="H76" i="13"/>
  <c r="I75" i="13"/>
  <c r="H75" i="13"/>
  <c r="I74" i="13"/>
  <c r="H74" i="13"/>
  <c r="I73" i="13"/>
  <c r="H73" i="13"/>
  <c r="I72" i="13"/>
  <c r="H72" i="13"/>
  <c r="I71" i="13"/>
  <c r="H71" i="13"/>
  <c r="I70" i="13"/>
  <c r="H70" i="13"/>
  <c r="I69" i="13"/>
  <c r="H69" i="13"/>
  <c r="I68" i="13"/>
  <c r="H68" i="13"/>
  <c r="I67" i="13"/>
  <c r="H67" i="13"/>
  <c r="I66" i="13"/>
  <c r="H66" i="13"/>
  <c r="I65" i="13"/>
  <c r="H65" i="13"/>
  <c r="I64" i="13"/>
  <c r="H64" i="13"/>
  <c r="I63" i="13"/>
  <c r="H63" i="13"/>
  <c r="I62" i="13"/>
  <c r="H62" i="13"/>
  <c r="I61" i="13"/>
  <c r="H61" i="13"/>
  <c r="I60" i="13"/>
  <c r="H60" i="13"/>
  <c r="I59" i="13"/>
  <c r="H59" i="13"/>
  <c r="I58" i="13"/>
  <c r="H58" i="13"/>
  <c r="I57" i="13"/>
  <c r="H57" i="13"/>
  <c r="I56" i="13"/>
  <c r="H56" i="13"/>
  <c r="I55" i="13"/>
  <c r="H55" i="13"/>
  <c r="I54" i="13"/>
  <c r="H54" i="13"/>
  <c r="I53" i="13"/>
  <c r="H53" i="13"/>
  <c r="I52" i="13"/>
  <c r="H52" i="13"/>
  <c r="I51" i="13"/>
  <c r="H51" i="13"/>
  <c r="I50" i="13"/>
  <c r="H50" i="13"/>
  <c r="I49" i="13"/>
  <c r="H49" i="13"/>
  <c r="I47" i="13"/>
  <c r="H47" i="13"/>
  <c r="I46" i="13"/>
  <c r="H46" i="13"/>
  <c r="I45" i="13"/>
  <c r="H45" i="13"/>
  <c r="I44" i="13"/>
  <c r="H44" i="13"/>
  <c r="I43" i="13"/>
  <c r="H43" i="13"/>
  <c r="I42" i="13"/>
  <c r="H42" i="13"/>
  <c r="I41" i="13"/>
  <c r="H41" i="13"/>
  <c r="I40" i="13"/>
  <c r="H40" i="13"/>
  <c r="I39" i="13"/>
  <c r="H39" i="13"/>
  <c r="I38" i="13"/>
  <c r="H38" i="13"/>
  <c r="I37" i="13"/>
  <c r="H37" i="13"/>
  <c r="I36" i="13"/>
  <c r="H36" i="13"/>
  <c r="I35" i="13"/>
  <c r="H35" i="13"/>
  <c r="I34" i="13"/>
  <c r="H34" i="13"/>
  <c r="I33" i="13"/>
  <c r="H33" i="13"/>
  <c r="I32" i="13"/>
  <c r="H32" i="13"/>
  <c r="I31" i="13"/>
  <c r="H31" i="13"/>
  <c r="I30" i="13"/>
  <c r="H30" i="13"/>
  <c r="I29" i="13"/>
  <c r="H29" i="13"/>
  <c r="I28" i="13"/>
  <c r="H28" i="13"/>
  <c r="I27" i="13"/>
  <c r="H27" i="13"/>
  <c r="I26" i="13"/>
  <c r="H26" i="13"/>
  <c r="I25" i="13"/>
  <c r="H25" i="13"/>
  <c r="I24" i="13"/>
  <c r="H24" i="13"/>
  <c r="I23" i="13"/>
  <c r="H23" i="13"/>
  <c r="I22" i="13"/>
  <c r="H22" i="13"/>
  <c r="I21" i="13"/>
  <c r="H21" i="13"/>
  <c r="I20" i="13"/>
  <c r="H20" i="13"/>
  <c r="I19" i="13"/>
  <c r="H19" i="13"/>
  <c r="I18" i="13"/>
  <c r="H18" i="13"/>
  <c r="I17" i="13"/>
  <c r="H17" i="13"/>
  <c r="I16" i="13"/>
  <c r="H16" i="13"/>
  <c r="I15" i="13"/>
  <c r="H15" i="13"/>
  <c r="I14" i="13"/>
  <c r="H14" i="13"/>
  <c r="I13" i="13"/>
  <c r="H13" i="13"/>
  <c r="I12" i="13"/>
  <c r="H12" i="13"/>
  <c r="I48" i="13"/>
  <c r="H48" i="13"/>
  <c r="I11" i="13"/>
  <c r="H11" i="13"/>
  <c r="I10" i="13"/>
  <c r="H10" i="13"/>
  <c r="I9" i="13"/>
  <c r="H9" i="13"/>
  <c r="I8" i="13"/>
  <c r="H8" i="13"/>
  <c r="I7" i="13"/>
  <c r="H7" i="13"/>
  <c r="I6" i="13"/>
  <c r="H6" i="13"/>
  <c r="I5" i="13"/>
  <c r="H5" i="13"/>
  <c r="I4" i="13"/>
  <c r="H4" i="13"/>
  <c r="I3" i="13"/>
  <c r="H3" i="13"/>
  <c r="G83" i="12"/>
  <c r="F83" i="12"/>
  <c r="E83" i="12"/>
  <c r="D83" i="12"/>
  <c r="I82" i="12"/>
  <c r="H82" i="12"/>
  <c r="I81" i="12"/>
  <c r="H81" i="12"/>
  <c r="I80" i="12"/>
  <c r="H80" i="12"/>
  <c r="I79" i="12"/>
  <c r="H79" i="12"/>
  <c r="I78" i="12"/>
  <c r="H78" i="12"/>
  <c r="I77" i="12"/>
  <c r="H77" i="12"/>
  <c r="I76" i="12"/>
  <c r="H76" i="12"/>
  <c r="I75" i="12"/>
  <c r="H75" i="12"/>
  <c r="I74" i="12"/>
  <c r="H74" i="12"/>
  <c r="I73" i="12"/>
  <c r="H73" i="12"/>
  <c r="I72" i="12"/>
  <c r="H72" i="12"/>
  <c r="I71" i="12"/>
  <c r="H71" i="12"/>
  <c r="I70" i="12"/>
  <c r="H70" i="12"/>
  <c r="I69" i="12"/>
  <c r="H69" i="12"/>
  <c r="I68" i="12"/>
  <c r="H68" i="12"/>
  <c r="I67" i="12"/>
  <c r="H67" i="12"/>
  <c r="I66" i="12"/>
  <c r="H66" i="12"/>
  <c r="I65" i="12"/>
  <c r="H65" i="12"/>
  <c r="I64" i="12"/>
  <c r="H64" i="12"/>
  <c r="I63" i="12"/>
  <c r="H63" i="12"/>
  <c r="I62" i="12"/>
  <c r="H62" i="12"/>
  <c r="I61" i="12"/>
  <c r="H61" i="12"/>
  <c r="I60" i="12"/>
  <c r="H60" i="12"/>
  <c r="I59" i="12"/>
  <c r="H59" i="12"/>
  <c r="I58" i="12"/>
  <c r="H58" i="12"/>
  <c r="I57" i="12"/>
  <c r="H57" i="12"/>
  <c r="I56" i="12"/>
  <c r="H56" i="12"/>
  <c r="I55" i="12"/>
  <c r="H55" i="12"/>
  <c r="I54" i="12"/>
  <c r="H54" i="12"/>
  <c r="I53" i="12"/>
  <c r="H53" i="12"/>
  <c r="I52" i="12"/>
  <c r="H52" i="12"/>
  <c r="I51" i="12"/>
  <c r="H51" i="12"/>
  <c r="I50" i="12"/>
  <c r="H50" i="12"/>
  <c r="I49" i="12"/>
  <c r="H49" i="12"/>
  <c r="I47" i="12"/>
  <c r="H47" i="12"/>
  <c r="I46" i="12"/>
  <c r="H46" i="12"/>
  <c r="I45" i="12"/>
  <c r="H45" i="12"/>
  <c r="I44" i="12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I20" i="12"/>
  <c r="H20" i="12"/>
  <c r="I19" i="12"/>
  <c r="H19" i="12"/>
  <c r="I18" i="12"/>
  <c r="H18" i="12"/>
  <c r="I17" i="12"/>
  <c r="H17" i="12"/>
  <c r="I16" i="12"/>
  <c r="H16" i="12"/>
  <c r="I15" i="12"/>
  <c r="H15" i="12"/>
  <c r="I14" i="12"/>
  <c r="H14" i="12"/>
  <c r="I13" i="12"/>
  <c r="H13" i="12"/>
  <c r="I12" i="12"/>
  <c r="H12" i="12"/>
  <c r="I48" i="12"/>
  <c r="H48" i="12"/>
  <c r="I11" i="12"/>
  <c r="H11" i="12"/>
  <c r="I10" i="12"/>
  <c r="H10" i="12"/>
  <c r="I9" i="12"/>
  <c r="H9" i="12"/>
  <c r="I8" i="12"/>
  <c r="H8" i="12"/>
  <c r="I7" i="12"/>
  <c r="H7" i="12"/>
  <c r="I6" i="12"/>
  <c r="H6" i="12"/>
  <c r="I5" i="12"/>
  <c r="H5" i="12"/>
  <c r="I4" i="12"/>
  <c r="H4" i="12"/>
  <c r="I3" i="12"/>
  <c r="H3" i="12"/>
  <c r="H83" i="12" s="1"/>
  <c r="G83" i="11"/>
  <c r="F83" i="11"/>
  <c r="E83" i="11"/>
  <c r="D83" i="11"/>
  <c r="I82" i="11"/>
  <c r="H82" i="11"/>
  <c r="I81" i="11"/>
  <c r="H81" i="11"/>
  <c r="I80" i="11"/>
  <c r="H80" i="11"/>
  <c r="I79" i="11"/>
  <c r="H79" i="11"/>
  <c r="I78" i="11"/>
  <c r="H78" i="11"/>
  <c r="I77" i="11"/>
  <c r="H77" i="11"/>
  <c r="I76" i="11"/>
  <c r="H76" i="11"/>
  <c r="I75" i="11"/>
  <c r="H75" i="11"/>
  <c r="I74" i="11"/>
  <c r="H74" i="11"/>
  <c r="I73" i="11"/>
  <c r="H73" i="11"/>
  <c r="I72" i="11"/>
  <c r="H72" i="11"/>
  <c r="I71" i="11"/>
  <c r="H71" i="11"/>
  <c r="I70" i="11"/>
  <c r="H70" i="11"/>
  <c r="I69" i="11"/>
  <c r="H69" i="11"/>
  <c r="I68" i="11"/>
  <c r="H68" i="11"/>
  <c r="I67" i="11"/>
  <c r="H67" i="11"/>
  <c r="I66" i="11"/>
  <c r="H66" i="11"/>
  <c r="I65" i="11"/>
  <c r="H65" i="11"/>
  <c r="I64" i="11"/>
  <c r="H64" i="11"/>
  <c r="I63" i="11"/>
  <c r="H63" i="11"/>
  <c r="I62" i="11"/>
  <c r="H62" i="11"/>
  <c r="I61" i="11"/>
  <c r="H61" i="11"/>
  <c r="I60" i="11"/>
  <c r="H60" i="11"/>
  <c r="I59" i="11"/>
  <c r="H59" i="11"/>
  <c r="I58" i="11"/>
  <c r="H58" i="11"/>
  <c r="I57" i="11"/>
  <c r="H57" i="11"/>
  <c r="I56" i="11"/>
  <c r="H56" i="11"/>
  <c r="I55" i="11"/>
  <c r="H55" i="11"/>
  <c r="I54" i="11"/>
  <c r="H54" i="11"/>
  <c r="I53" i="11"/>
  <c r="H53" i="11"/>
  <c r="I52" i="11"/>
  <c r="H52" i="11"/>
  <c r="I51" i="11"/>
  <c r="H51" i="11"/>
  <c r="I50" i="11"/>
  <c r="H50" i="11"/>
  <c r="I49" i="11"/>
  <c r="H49" i="11"/>
  <c r="I47" i="11"/>
  <c r="H47" i="11"/>
  <c r="I46" i="11"/>
  <c r="H46" i="11"/>
  <c r="I45" i="11"/>
  <c r="H45" i="11"/>
  <c r="I44" i="11"/>
  <c r="H44" i="11"/>
  <c r="I43" i="11"/>
  <c r="H43" i="11"/>
  <c r="I42" i="11"/>
  <c r="H42" i="11"/>
  <c r="I41" i="11"/>
  <c r="H41" i="11"/>
  <c r="I40" i="11"/>
  <c r="H40" i="11"/>
  <c r="I39" i="11"/>
  <c r="H39" i="11"/>
  <c r="I38" i="11"/>
  <c r="H38" i="11"/>
  <c r="I37" i="11"/>
  <c r="H37" i="11"/>
  <c r="I36" i="11"/>
  <c r="H36" i="11"/>
  <c r="I35" i="11"/>
  <c r="H35" i="11"/>
  <c r="I34" i="11"/>
  <c r="H34" i="11"/>
  <c r="I33" i="11"/>
  <c r="H33" i="11"/>
  <c r="I32" i="11"/>
  <c r="H32" i="11"/>
  <c r="I31" i="11"/>
  <c r="H31" i="11"/>
  <c r="I30" i="11"/>
  <c r="H30" i="11"/>
  <c r="I29" i="11"/>
  <c r="H29" i="11"/>
  <c r="I28" i="11"/>
  <c r="H28" i="11"/>
  <c r="I27" i="11"/>
  <c r="H27" i="11"/>
  <c r="I26" i="11"/>
  <c r="H26" i="11"/>
  <c r="I25" i="11"/>
  <c r="H25" i="11"/>
  <c r="I24" i="11"/>
  <c r="H24" i="11"/>
  <c r="I23" i="11"/>
  <c r="H23" i="11"/>
  <c r="I22" i="11"/>
  <c r="H22" i="11"/>
  <c r="I21" i="11"/>
  <c r="H21" i="11"/>
  <c r="I20" i="11"/>
  <c r="H20" i="11"/>
  <c r="I19" i="11"/>
  <c r="H19" i="11"/>
  <c r="I18" i="11"/>
  <c r="H18" i="11"/>
  <c r="I17" i="11"/>
  <c r="H17" i="11"/>
  <c r="I16" i="11"/>
  <c r="H16" i="11"/>
  <c r="I15" i="11"/>
  <c r="H15" i="11"/>
  <c r="I14" i="11"/>
  <c r="H14" i="11"/>
  <c r="I13" i="11"/>
  <c r="H13" i="11"/>
  <c r="I12" i="11"/>
  <c r="H12" i="11"/>
  <c r="I48" i="11"/>
  <c r="H48" i="11"/>
  <c r="I11" i="11"/>
  <c r="H11" i="11"/>
  <c r="I10" i="11"/>
  <c r="H10" i="11"/>
  <c r="I9" i="11"/>
  <c r="H9" i="11"/>
  <c r="I8" i="11"/>
  <c r="H8" i="11"/>
  <c r="I7" i="11"/>
  <c r="H7" i="11"/>
  <c r="I6" i="11"/>
  <c r="H6" i="11"/>
  <c r="I5" i="11"/>
  <c r="H5" i="11"/>
  <c r="I4" i="11"/>
  <c r="H4" i="11"/>
  <c r="I3" i="11"/>
  <c r="H3" i="11"/>
  <c r="D83" i="9"/>
  <c r="D83" i="10"/>
  <c r="D83" i="3"/>
  <c r="D83" i="2"/>
  <c r="D83" i="1"/>
  <c r="D83" i="5"/>
  <c r="G83" i="10"/>
  <c r="F83" i="10"/>
  <c r="E83" i="10"/>
  <c r="I82" i="10"/>
  <c r="H82" i="10"/>
  <c r="I81" i="10"/>
  <c r="H81" i="10"/>
  <c r="I80" i="10"/>
  <c r="H80" i="10"/>
  <c r="I79" i="10"/>
  <c r="H79" i="10"/>
  <c r="I78" i="10"/>
  <c r="H78" i="10"/>
  <c r="I77" i="10"/>
  <c r="H77" i="10"/>
  <c r="I76" i="10"/>
  <c r="H76" i="10"/>
  <c r="I75" i="10"/>
  <c r="H75" i="10"/>
  <c r="I74" i="10"/>
  <c r="H74" i="10"/>
  <c r="I73" i="10"/>
  <c r="H73" i="10"/>
  <c r="I72" i="10"/>
  <c r="H72" i="10"/>
  <c r="I71" i="10"/>
  <c r="H71" i="10"/>
  <c r="I70" i="10"/>
  <c r="H70" i="10"/>
  <c r="I69" i="10"/>
  <c r="H69" i="10"/>
  <c r="I68" i="10"/>
  <c r="H68" i="10"/>
  <c r="I67" i="10"/>
  <c r="H67" i="10"/>
  <c r="I66" i="10"/>
  <c r="H66" i="10"/>
  <c r="I65" i="10"/>
  <c r="H65" i="10"/>
  <c r="I64" i="10"/>
  <c r="H64" i="10"/>
  <c r="I63" i="10"/>
  <c r="H63" i="10"/>
  <c r="I62" i="10"/>
  <c r="H62" i="10"/>
  <c r="I61" i="10"/>
  <c r="H61" i="10"/>
  <c r="I60" i="10"/>
  <c r="H60" i="10"/>
  <c r="I59" i="10"/>
  <c r="H59" i="10"/>
  <c r="I58" i="10"/>
  <c r="H58" i="10"/>
  <c r="I57" i="10"/>
  <c r="H57" i="10"/>
  <c r="I56" i="10"/>
  <c r="H56" i="10"/>
  <c r="I55" i="10"/>
  <c r="H55" i="10"/>
  <c r="I54" i="10"/>
  <c r="H54" i="10"/>
  <c r="I53" i="10"/>
  <c r="H53" i="10"/>
  <c r="I52" i="10"/>
  <c r="H52" i="10"/>
  <c r="I51" i="10"/>
  <c r="H51" i="10"/>
  <c r="I50" i="10"/>
  <c r="H50" i="10"/>
  <c r="I49" i="10"/>
  <c r="H49" i="10"/>
  <c r="I47" i="10"/>
  <c r="H47" i="10"/>
  <c r="I46" i="10"/>
  <c r="H46" i="10"/>
  <c r="I45" i="10"/>
  <c r="H45" i="10"/>
  <c r="I44" i="10"/>
  <c r="H44" i="10"/>
  <c r="I43" i="10"/>
  <c r="H43" i="10"/>
  <c r="I42" i="10"/>
  <c r="H42" i="10"/>
  <c r="I41" i="10"/>
  <c r="H41" i="10"/>
  <c r="I40" i="10"/>
  <c r="H40" i="10"/>
  <c r="I39" i="10"/>
  <c r="H39" i="10"/>
  <c r="I38" i="10"/>
  <c r="H38" i="10"/>
  <c r="I37" i="10"/>
  <c r="H37" i="10"/>
  <c r="I36" i="10"/>
  <c r="H36" i="10"/>
  <c r="I35" i="10"/>
  <c r="H35" i="10"/>
  <c r="I34" i="10"/>
  <c r="H34" i="10"/>
  <c r="I33" i="10"/>
  <c r="H33" i="10"/>
  <c r="I32" i="10"/>
  <c r="H32" i="10"/>
  <c r="I31" i="10"/>
  <c r="H31" i="10"/>
  <c r="I30" i="10"/>
  <c r="H30" i="10"/>
  <c r="I29" i="10"/>
  <c r="H29" i="10"/>
  <c r="I28" i="10"/>
  <c r="H28" i="10"/>
  <c r="I27" i="10"/>
  <c r="H27" i="10"/>
  <c r="I26" i="10"/>
  <c r="H26" i="10"/>
  <c r="I25" i="10"/>
  <c r="H25" i="10"/>
  <c r="I24" i="10"/>
  <c r="H24" i="10"/>
  <c r="I23" i="10"/>
  <c r="H23" i="10"/>
  <c r="I22" i="10"/>
  <c r="H22" i="10"/>
  <c r="I21" i="10"/>
  <c r="H21" i="10"/>
  <c r="I20" i="10"/>
  <c r="H20" i="10"/>
  <c r="I19" i="10"/>
  <c r="H19" i="10"/>
  <c r="I18" i="10"/>
  <c r="H18" i="10"/>
  <c r="I17" i="10"/>
  <c r="H17" i="10"/>
  <c r="I16" i="10"/>
  <c r="H16" i="10"/>
  <c r="I15" i="10"/>
  <c r="H15" i="10"/>
  <c r="I14" i="10"/>
  <c r="H14" i="10"/>
  <c r="I13" i="10"/>
  <c r="H13" i="10"/>
  <c r="I12" i="10"/>
  <c r="H12" i="10"/>
  <c r="I48" i="10"/>
  <c r="H48" i="10"/>
  <c r="I11" i="10"/>
  <c r="H11" i="10"/>
  <c r="I10" i="10"/>
  <c r="H10" i="10"/>
  <c r="I9" i="10"/>
  <c r="H9" i="10"/>
  <c r="I8" i="10"/>
  <c r="H8" i="10"/>
  <c r="I7" i="10"/>
  <c r="H7" i="10"/>
  <c r="I6" i="10"/>
  <c r="H6" i="10"/>
  <c r="I5" i="10"/>
  <c r="H5" i="10"/>
  <c r="I4" i="10"/>
  <c r="H4" i="10"/>
  <c r="I3" i="10"/>
  <c r="H3" i="10"/>
  <c r="G83" i="9"/>
  <c r="F83" i="9"/>
  <c r="E83" i="9"/>
  <c r="I82" i="9"/>
  <c r="H82" i="9"/>
  <c r="I81" i="9"/>
  <c r="H81" i="9"/>
  <c r="I80" i="9"/>
  <c r="H80" i="9"/>
  <c r="I79" i="9"/>
  <c r="H79" i="9"/>
  <c r="I78" i="9"/>
  <c r="H78" i="9"/>
  <c r="I77" i="9"/>
  <c r="H77" i="9"/>
  <c r="I76" i="9"/>
  <c r="H76" i="9"/>
  <c r="I75" i="9"/>
  <c r="H75" i="9"/>
  <c r="I74" i="9"/>
  <c r="H74" i="9"/>
  <c r="I73" i="9"/>
  <c r="H73" i="9"/>
  <c r="I72" i="9"/>
  <c r="H72" i="9"/>
  <c r="I71" i="9"/>
  <c r="H71" i="9"/>
  <c r="I70" i="9"/>
  <c r="H70" i="9"/>
  <c r="I69" i="9"/>
  <c r="H69" i="9"/>
  <c r="I68" i="9"/>
  <c r="H68" i="9"/>
  <c r="I67" i="9"/>
  <c r="H67" i="9"/>
  <c r="I66" i="9"/>
  <c r="H66" i="9"/>
  <c r="I65" i="9"/>
  <c r="H65" i="9"/>
  <c r="I64" i="9"/>
  <c r="H64" i="9"/>
  <c r="I63" i="9"/>
  <c r="H63" i="9"/>
  <c r="I62" i="9"/>
  <c r="H62" i="9"/>
  <c r="I61" i="9"/>
  <c r="H61" i="9"/>
  <c r="I60" i="9"/>
  <c r="H60" i="9"/>
  <c r="I59" i="9"/>
  <c r="H59" i="9"/>
  <c r="I58" i="9"/>
  <c r="H58" i="9"/>
  <c r="I57" i="9"/>
  <c r="H57" i="9"/>
  <c r="I56" i="9"/>
  <c r="H56" i="9"/>
  <c r="I55" i="9"/>
  <c r="H55" i="9"/>
  <c r="I54" i="9"/>
  <c r="H54" i="9"/>
  <c r="I53" i="9"/>
  <c r="H53" i="9"/>
  <c r="I52" i="9"/>
  <c r="H52" i="9"/>
  <c r="I51" i="9"/>
  <c r="H51" i="9"/>
  <c r="I50" i="9"/>
  <c r="H50" i="9"/>
  <c r="I49" i="9"/>
  <c r="H49" i="9"/>
  <c r="I47" i="9"/>
  <c r="H47" i="9"/>
  <c r="I46" i="9"/>
  <c r="H46" i="9"/>
  <c r="I45" i="9"/>
  <c r="H45" i="9"/>
  <c r="I44" i="9"/>
  <c r="H44" i="9"/>
  <c r="I43" i="9"/>
  <c r="H43" i="9"/>
  <c r="I42" i="9"/>
  <c r="H42" i="9"/>
  <c r="I41" i="9"/>
  <c r="H41" i="9"/>
  <c r="I40" i="9"/>
  <c r="H40" i="9"/>
  <c r="I39" i="9"/>
  <c r="H39" i="9"/>
  <c r="I38" i="9"/>
  <c r="H38" i="9"/>
  <c r="I37" i="9"/>
  <c r="H37" i="9"/>
  <c r="I36" i="9"/>
  <c r="H36" i="9"/>
  <c r="I35" i="9"/>
  <c r="H35" i="9"/>
  <c r="I34" i="9"/>
  <c r="H34" i="9"/>
  <c r="I33" i="9"/>
  <c r="H33" i="9"/>
  <c r="I32" i="9"/>
  <c r="H32" i="9"/>
  <c r="I31" i="9"/>
  <c r="H31" i="9"/>
  <c r="I30" i="9"/>
  <c r="H30" i="9"/>
  <c r="I29" i="9"/>
  <c r="H29" i="9"/>
  <c r="I28" i="9"/>
  <c r="H28" i="9"/>
  <c r="I27" i="9"/>
  <c r="H27" i="9"/>
  <c r="I26" i="9"/>
  <c r="H26" i="9"/>
  <c r="I25" i="9"/>
  <c r="H25" i="9"/>
  <c r="I24" i="9"/>
  <c r="H24" i="9"/>
  <c r="I23" i="9"/>
  <c r="H23" i="9"/>
  <c r="I22" i="9"/>
  <c r="H22" i="9"/>
  <c r="I21" i="9"/>
  <c r="H21" i="9"/>
  <c r="I20" i="9"/>
  <c r="H20" i="9"/>
  <c r="I19" i="9"/>
  <c r="H19" i="9"/>
  <c r="I18" i="9"/>
  <c r="H18" i="9"/>
  <c r="I17" i="9"/>
  <c r="H17" i="9"/>
  <c r="I16" i="9"/>
  <c r="H16" i="9"/>
  <c r="I15" i="9"/>
  <c r="H15" i="9"/>
  <c r="I14" i="9"/>
  <c r="H14" i="9"/>
  <c r="I13" i="9"/>
  <c r="H13" i="9"/>
  <c r="I12" i="9"/>
  <c r="H12" i="9"/>
  <c r="I48" i="9"/>
  <c r="H48" i="9"/>
  <c r="I11" i="9"/>
  <c r="H11" i="9"/>
  <c r="I10" i="9"/>
  <c r="H10" i="9"/>
  <c r="I9" i="9"/>
  <c r="H9" i="9"/>
  <c r="I8" i="9"/>
  <c r="H8" i="9"/>
  <c r="I7" i="9"/>
  <c r="H7" i="9"/>
  <c r="I6" i="9"/>
  <c r="H6" i="9"/>
  <c r="I5" i="9"/>
  <c r="H5" i="9"/>
  <c r="I4" i="9"/>
  <c r="H4" i="9"/>
  <c r="I3" i="9"/>
  <c r="H3" i="9"/>
  <c r="H3" i="2"/>
  <c r="I3" i="2"/>
  <c r="H4" i="2"/>
  <c r="I4" i="2"/>
  <c r="H5" i="2"/>
  <c r="I5" i="2"/>
  <c r="H6" i="2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H49" i="2"/>
  <c r="I49" i="2"/>
  <c r="H50" i="2"/>
  <c r="I50" i="2"/>
  <c r="H51" i="2"/>
  <c r="I51" i="2"/>
  <c r="H52" i="2"/>
  <c r="I52" i="2"/>
  <c r="H53" i="2"/>
  <c r="I53" i="2"/>
  <c r="H54" i="2"/>
  <c r="I54" i="2"/>
  <c r="H55" i="2"/>
  <c r="I55" i="2"/>
  <c r="H56" i="2"/>
  <c r="I56" i="2"/>
  <c r="H57" i="2"/>
  <c r="I57" i="2"/>
  <c r="H58" i="2"/>
  <c r="I58" i="2"/>
  <c r="H59" i="2"/>
  <c r="I59" i="2"/>
  <c r="H60" i="2"/>
  <c r="I60" i="2"/>
  <c r="H61" i="2"/>
  <c r="I61" i="2"/>
  <c r="H62" i="2"/>
  <c r="I62" i="2"/>
  <c r="H63" i="2"/>
  <c r="I63" i="2"/>
  <c r="H64" i="2"/>
  <c r="I64" i="2"/>
  <c r="H65" i="2"/>
  <c r="I65" i="2"/>
  <c r="H66" i="2"/>
  <c r="I66" i="2"/>
  <c r="H67" i="2"/>
  <c r="I67" i="2"/>
  <c r="H68" i="2"/>
  <c r="I68" i="2"/>
  <c r="H69" i="2"/>
  <c r="I69" i="2"/>
  <c r="H70" i="2"/>
  <c r="I70" i="2"/>
  <c r="H71" i="2"/>
  <c r="I71" i="2"/>
  <c r="H72" i="2"/>
  <c r="I72" i="2"/>
  <c r="H73" i="2"/>
  <c r="I73" i="2"/>
  <c r="H74" i="2"/>
  <c r="I74" i="2"/>
  <c r="H75" i="2"/>
  <c r="I75" i="2"/>
  <c r="H76" i="2"/>
  <c r="I76" i="2"/>
  <c r="H77" i="2"/>
  <c r="I77" i="2"/>
  <c r="H78" i="2"/>
  <c r="I78" i="2"/>
  <c r="H79" i="2"/>
  <c r="I79" i="2"/>
  <c r="H80" i="2"/>
  <c r="I80" i="2"/>
  <c r="H81" i="2"/>
  <c r="I81" i="2"/>
  <c r="H82" i="2"/>
  <c r="I82" i="2"/>
  <c r="H3" i="5"/>
  <c r="I3" i="5"/>
  <c r="H4" i="5"/>
  <c r="I4" i="5"/>
  <c r="H5" i="5"/>
  <c r="I5" i="5"/>
  <c r="H6" i="5"/>
  <c r="I6" i="5"/>
  <c r="H7" i="5"/>
  <c r="I7" i="5"/>
  <c r="H8" i="5"/>
  <c r="I8" i="5"/>
  <c r="H9" i="5"/>
  <c r="I9" i="5"/>
  <c r="H10" i="5"/>
  <c r="I10" i="5"/>
  <c r="H11" i="5"/>
  <c r="I11" i="5"/>
  <c r="H48" i="5"/>
  <c r="I48" i="5"/>
  <c r="H12" i="5"/>
  <c r="I12" i="5"/>
  <c r="H13" i="5"/>
  <c r="I13" i="5"/>
  <c r="H14" i="5"/>
  <c r="I14" i="5"/>
  <c r="H15" i="5"/>
  <c r="I15" i="5"/>
  <c r="H16" i="5"/>
  <c r="I16" i="5"/>
  <c r="H17" i="5"/>
  <c r="I17" i="5"/>
  <c r="H18" i="5"/>
  <c r="I18" i="5"/>
  <c r="H19" i="5"/>
  <c r="I19" i="5"/>
  <c r="H20" i="5"/>
  <c r="I20" i="5"/>
  <c r="H21" i="5"/>
  <c r="I21" i="5"/>
  <c r="H22" i="5"/>
  <c r="I22" i="5"/>
  <c r="H23" i="5"/>
  <c r="I23" i="5"/>
  <c r="H24" i="5"/>
  <c r="I24" i="5"/>
  <c r="H25" i="5"/>
  <c r="I25" i="5"/>
  <c r="H26" i="5"/>
  <c r="I26" i="5"/>
  <c r="H27" i="5"/>
  <c r="I27" i="5"/>
  <c r="H28" i="5"/>
  <c r="I28" i="5"/>
  <c r="H29" i="5"/>
  <c r="I29" i="5"/>
  <c r="H30" i="5"/>
  <c r="I30" i="5"/>
  <c r="H31" i="5"/>
  <c r="I31" i="5"/>
  <c r="H32" i="5"/>
  <c r="I32" i="5"/>
  <c r="H33" i="5"/>
  <c r="I33" i="5"/>
  <c r="H34" i="5"/>
  <c r="I34" i="5"/>
  <c r="H35" i="5"/>
  <c r="I35" i="5"/>
  <c r="H36" i="5"/>
  <c r="I36" i="5"/>
  <c r="H37" i="5"/>
  <c r="I37" i="5"/>
  <c r="H38" i="5"/>
  <c r="I38" i="5"/>
  <c r="H39" i="5"/>
  <c r="I39" i="5"/>
  <c r="H40" i="5"/>
  <c r="I40" i="5"/>
  <c r="H41" i="5"/>
  <c r="I41" i="5"/>
  <c r="H42" i="5"/>
  <c r="I42" i="5"/>
  <c r="H43" i="5"/>
  <c r="I43" i="5"/>
  <c r="H44" i="5"/>
  <c r="I44" i="5"/>
  <c r="H45" i="5"/>
  <c r="I45" i="5"/>
  <c r="H46" i="5"/>
  <c r="I46" i="5"/>
  <c r="H47" i="5"/>
  <c r="I47" i="5"/>
  <c r="H49" i="5"/>
  <c r="I49" i="5"/>
  <c r="H50" i="5"/>
  <c r="I50" i="5"/>
  <c r="H51" i="5"/>
  <c r="I51" i="5"/>
  <c r="H52" i="5"/>
  <c r="I52" i="5"/>
  <c r="H53" i="5"/>
  <c r="I53" i="5"/>
  <c r="H54" i="5"/>
  <c r="I54" i="5"/>
  <c r="H55" i="5"/>
  <c r="I55" i="5"/>
  <c r="H56" i="5"/>
  <c r="I56" i="5"/>
  <c r="H57" i="5"/>
  <c r="I57" i="5"/>
  <c r="H58" i="5"/>
  <c r="I58" i="5"/>
  <c r="H59" i="5"/>
  <c r="I59" i="5"/>
  <c r="H60" i="5"/>
  <c r="I60" i="5"/>
  <c r="H61" i="5"/>
  <c r="I61" i="5"/>
  <c r="H62" i="5"/>
  <c r="I62" i="5"/>
  <c r="H63" i="5"/>
  <c r="I63" i="5"/>
  <c r="H64" i="5"/>
  <c r="I64" i="5"/>
  <c r="H65" i="5"/>
  <c r="I65" i="5"/>
  <c r="H66" i="5"/>
  <c r="I66" i="5"/>
  <c r="H67" i="5"/>
  <c r="I67" i="5"/>
  <c r="H68" i="5"/>
  <c r="I68" i="5"/>
  <c r="H69" i="5"/>
  <c r="I69" i="5"/>
  <c r="H70" i="5"/>
  <c r="I70" i="5"/>
  <c r="H71" i="5"/>
  <c r="I71" i="5"/>
  <c r="H72" i="5"/>
  <c r="I72" i="5"/>
  <c r="H73" i="5"/>
  <c r="I73" i="5"/>
  <c r="H74" i="5"/>
  <c r="I74" i="5"/>
  <c r="H75" i="5"/>
  <c r="I75" i="5"/>
  <c r="H76" i="5"/>
  <c r="I76" i="5"/>
  <c r="H77" i="5"/>
  <c r="I77" i="5"/>
  <c r="H78" i="5"/>
  <c r="I78" i="5"/>
  <c r="H79" i="5"/>
  <c r="I79" i="5"/>
  <c r="H80" i="5"/>
  <c r="I80" i="5"/>
  <c r="H81" i="5"/>
  <c r="I81" i="5"/>
  <c r="H82" i="5"/>
  <c r="I82" i="5"/>
  <c r="G83" i="5"/>
  <c r="F83" i="5"/>
  <c r="E83" i="5"/>
  <c r="H83" i="10" l="1"/>
  <c r="I83" i="14"/>
  <c r="H83" i="14"/>
  <c r="H83" i="13"/>
  <c r="I83" i="13"/>
  <c r="I83" i="12"/>
  <c r="H83" i="11"/>
  <c r="I83" i="11"/>
  <c r="I83" i="9"/>
  <c r="H83" i="9"/>
  <c r="I83" i="10"/>
  <c r="H83" i="5"/>
  <c r="I83" i="5"/>
  <c r="G83" i="3"/>
  <c r="F83" i="3"/>
  <c r="E83" i="3"/>
  <c r="H3" i="3"/>
  <c r="I82" i="3"/>
  <c r="H82" i="3"/>
  <c r="I81" i="3"/>
  <c r="H81" i="3"/>
  <c r="I80" i="3"/>
  <c r="H80" i="3"/>
  <c r="I79" i="3"/>
  <c r="H79" i="3"/>
  <c r="I78" i="3"/>
  <c r="H78" i="3"/>
  <c r="I77" i="3"/>
  <c r="H77" i="3"/>
  <c r="I76" i="3"/>
  <c r="H76" i="3"/>
  <c r="I75" i="3"/>
  <c r="H75" i="3"/>
  <c r="I74" i="3"/>
  <c r="H74" i="3"/>
  <c r="I73" i="3"/>
  <c r="H73" i="3"/>
  <c r="I72" i="3"/>
  <c r="H72" i="3"/>
  <c r="I71" i="3"/>
  <c r="H71" i="3"/>
  <c r="I70" i="3"/>
  <c r="H70" i="3"/>
  <c r="I69" i="3"/>
  <c r="H69" i="3"/>
  <c r="I68" i="3"/>
  <c r="H68" i="3"/>
  <c r="I67" i="3"/>
  <c r="H67" i="3"/>
  <c r="I66" i="3"/>
  <c r="H66" i="3"/>
  <c r="I65" i="3"/>
  <c r="H65" i="3"/>
  <c r="I64" i="3"/>
  <c r="H64" i="3"/>
  <c r="I63" i="3"/>
  <c r="H63" i="3"/>
  <c r="I62" i="3"/>
  <c r="H62" i="3"/>
  <c r="I61" i="3"/>
  <c r="H61" i="3"/>
  <c r="I60" i="3"/>
  <c r="H60" i="3"/>
  <c r="I59" i="3"/>
  <c r="H59" i="3"/>
  <c r="I58" i="3"/>
  <c r="H58" i="3"/>
  <c r="I57" i="3"/>
  <c r="H57" i="3"/>
  <c r="I56" i="3"/>
  <c r="H56" i="3"/>
  <c r="I55" i="3"/>
  <c r="H55" i="3"/>
  <c r="I54" i="3"/>
  <c r="H54" i="3"/>
  <c r="I53" i="3"/>
  <c r="H53" i="3"/>
  <c r="I52" i="3"/>
  <c r="H52" i="3"/>
  <c r="I51" i="3"/>
  <c r="H51" i="3"/>
  <c r="I50" i="3"/>
  <c r="H50" i="3"/>
  <c r="I49" i="3"/>
  <c r="H49" i="3"/>
  <c r="I48" i="3"/>
  <c r="H48" i="3"/>
  <c r="I47" i="3"/>
  <c r="H47" i="3"/>
  <c r="I46" i="3"/>
  <c r="H46" i="3"/>
  <c r="I45" i="3"/>
  <c r="H45" i="3"/>
  <c r="I44" i="3"/>
  <c r="H44" i="3"/>
  <c r="I43" i="3"/>
  <c r="H43" i="3"/>
  <c r="I42" i="3"/>
  <c r="H42" i="3"/>
  <c r="I41" i="3"/>
  <c r="H41" i="3"/>
  <c r="I40" i="3"/>
  <c r="H40" i="3"/>
  <c r="I39" i="3"/>
  <c r="H39" i="3"/>
  <c r="I38" i="3"/>
  <c r="H38" i="3"/>
  <c r="I37" i="3"/>
  <c r="H37" i="3"/>
  <c r="I36" i="3"/>
  <c r="H36" i="3"/>
  <c r="I35" i="3"/>
  <c r="H35" i="3"/>
  <c r="I34" i="3"/>
  <c r="H34" i="3"/>
  <c r="I33" i="3"/>
  <c r="H33" i="3"/>
  <c r="I32" i="3"/>
  <c r="H32" i="3"/>
  <c r="I31" i="3"/>
  <c r="H31" i="3"/>
  <c r="I30" i="3"/>
  <c r="H30" i="3"/>
  <c r="I29" i="3"/>
  <c r="H29" i="3"/>
  <c r="I28" i="3"/>
  <c r="H28" i="3"/>
  <c r="I27" i="3"/>
  <c r="H27" i="3"/>
  <c r="I26" i="3"/>
  <c r="H26" i="3"/>
  <c r="I25" i="3"/>
  <c r="H25" i="3"/>
  <c r="I24" i="3"/>
  <c r="H24" i="3"/>
  <c r="I23" i="3"/>
  <c r="H23" i="3"/>
  <c r="I22" i="3"/>
  <c r="H22" i="3"/>
  <c r="I21" i="3"/>
  <c r="H21" i="3"/>
  <c r="I20" i="3"/>
  <c r="H20" i="3"/>
  <c r="I19" i="3"/>
  <c r="H19" i="3"/>
  <c r="I18" i="3"/>
  <c r="H18" i="3"/>
  <c r="I17" i="3"/>
  <c r="H17" i="3"/>
  <c r="I16" i="3"/>
  <c r="H16" i="3"/>
  <c r="I15" i="3"/>
  <c r="H15" i="3"/>
  <c r="I14" i="3"/>
  <c r="H14" i="3"/>
  <c r="I13" i="3"/>
  <c r="H13" i="3"/>
  <c r="I12" i="3"/>
  <c r="H12" i="3"/>
  <c r="I11" i="3"/>
  <c r="H11" i="3"/>
  <c r="I10" i="3"/>
  <c r="H10" i="3"/>
  <c r="I9" i="3"/>
  <c r="H9" i="3"/>
  <c r="I8" i="3"/>
  <c r="H8" i="3"/>
  <c r="I7" i="3"/>
  <c r="H7" i="3"/>
  <c r="I6" i="3"/>
  <c r="H6" i="3"/>
  <c r="I5" i="3"/>
  <c r="H5" i="3"/>
  <c r="I4" i="3"/>
  <c r="H4" i="3"/>
  <c r="H83" i="3" s="1"/>
  <c r="I3" i="3"/>
  <c r="F83" i="2"/>
  <c r="G83" i="2"/>
  <c r="E83" i="2"/>
  <c r="H83" i="2"/>
  <c r="I83" i="2"/>
  <c r="G3" i="1"/>
  <c r="G83" i="1" s="1"/>
  <c r="E8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3" i="1"/>
  <c r="F83" i="1" s="1"/>
  <c r="I83" i="3" l="1"/>
</calcChain>
</file>

<file path=xl/sharedStrings.xml><?xml version="1.0" encoding="utf-8"?>
<sst xmlns="http://schemas.openxmlformats.org/spreadsheetml/2006/main" count="1868" uniqueCount="143">
  <si>
    <t>instance_n=50_01_0,2_0,90_1,2.txt</t>
  </si>
  <si>
    <t>instance_n=50_02_0,2_0,90_1,2.txt</t>
  </si>
  <si>
    <t>instance_n=50_03_0,2_0,90_1,2.txt</t>
  </si>
  <si>
    <t>instance_n=50_04_0,2_0,90_1,2.txt</t>
  </si>
  <si>
    <t>instance_n=50_05_0,2_0,90_1,2.txt</t>
  </si>
  <si>
    <t>instance_n=50_06_0,2_0,90_1,5.txt</t>
  </si>
  <si>
    <t>instance_n=50_07_0,2_0,90_1,5.txt</t>
  </si>
  <si>
    <t>instance_n=50_08_0,2_0,90_1,5.txt</t>
  </si>
  <si>
    <t>instance_n=50_09_0,2_0,90_1,5.txt</t>
  </si>
  <si>
    <t>instance_n=50_101_0,6_0,95_1,2.txt</t>
  </si>
  <si>
    <t>instance_n=50_10_0,2_0,90_1,5.txt</t>
  </si>
  <si>
    <t>instance_n=50_11_0,2_0,90_2,0.txt</t>
  </si>
  <si>
    <t>instance_n=50_12_0,2_0,90_2,0.txt</t>
  </si>
  <si>
    <t>instance_n=50_13_0,2_0,90_2,0.txt</t>
  </si>
  <si>
    <t>instance_n=50_14_0,2_0,90_2,0.txt</t>
  </si>
  <si>
    <t>instance_n=50_15_0,2_0,90_2,0.txt</t>
  </si>
  <si>
    <t>instance_n=50_16_0,2_0,95_1,2.txt</t>
  </si>
  <si>
    <t>instance_n=50_17_0,2_0,95_1,2.txt</t>
  </si>
  <si>
    <t>instance_n=50_18_0,2_0,95_1,2.txt</t>
  </si>
  <si>
    <t>instance_n=50_19_0,2_0,95_1,2.txt</t>
  </si>
  <si>
    <t>instance_n=50_20_0,2_0,95_1,2.txt</t>
  </si>
  <si>
    <t>instance_n=50_21_0,2_0,95_1,5.txt</t>
  </si>
  <si>
    <t>instance_n=50_22_0,2_0,95_1,5.txt</t>
  </si>
  <si>
    <t>instance_n=50_23_0,2_0,95_1,5.txt</t>
  </si>
  <si>
    <t>instance_n=50_24_0,2_0,95_1,5.txt</t>
  </si>
  <si>
    <t>instance_n=50_25_0,2_0,95_1,5.txt</t>
  </si>
  <si>
    <t>instance_n=50_26_0,2_0,95_2,0.txt</t>
  </si>
  <si>
    <t>instance_n=50_27_0,2_0,95_2,0.txt</t>
  </si>
  <si>
    <t>instance_n=50_28_0,2_0,95_2,0.txt</t>
  </si>
  <si>
    <t>instance_n=50_29_0,2_0,95_2,0.txt</t>
  </si>
  <si>
    <t>instance_n=50_30_0,2_0,95_2,0.txt</t>
  </si>
  <si>
    <t>instance_n=50_31_0,6_0,90_1,2.txt</t>
  </si>
  <si>
    <t>instance_n=50_32_0,6_0,90_1,2.txt</t>
  </si>
  <si>
    <t>instance_n=50_33_0,6_0,90_1,2.txt</t>
  </si>
  <si>
    <t>instance_n=50_34_0,6_0,90_1,2.txt</t>
  </si>
  <si>
    <t>instance_n=50_35_0,6_0,90_1,2.txt</t>
  </si>
  <si>
    <t>instance_n=50_36_0,6_0,90_1,5.txt</t>
  </si>
  <si>
    <t>instance_n=50_37_0,6_0,90_1,5.txt</t>
  </si>
  <si>
    <t>instance_n=50_38_0,6_0,90_1,5.txt</t>
  </si>
  <si>
    <t>instance_n=50_39_0,6_0,90_1,5.txt</t>
  </si>
  <si>
    <t>instance_n=50_40_0,6_0,90_1,5.txt</t>
  </si>
  <si>
    <t>instance_n=50_41_0,6_0,90_2,0.txt</t>
  </si>
  <si>
    <t>instance_n=50_42_0,6_0,90_2,0.txt</t>
  </si>
  <si>
    <t>instance_n=50_43_0,6_0,90_2,0.txt</t>
  </si>
  <si>
    <t>instance_n=50_44_0,6_0,90_2,0.txt</t>
  </si>
  <si>
    <t>instance_n=50_45_0,6_0,90_2,0.txt</t>
  </si>
  <si>
    <t>instance_n=50_47_0,6_0,95_1,2.txt</t>
  </si>
  <si>
    <t>instance_n=50_48_0,6_0,95_1,2.txt</t>
  </si>
  <si>
    <t>instance_n=50_49_0,6_0,95_1,2.txt</t>
  </si>
  <si>
    <t>instance_n=50_50_0,6_0,95_1,2.txt</t>
  </si>
  <si>
    <t>instance_n=50_51_0,6_0,95_1,5.txt</t>
  </si>
  <si>
    <t>instance_n=50_52_0,6_0,95_1,5.txt</t>
  </si>
  <si>
    <t>instance_n=50_53_0,6_0,95_1,5.txt</t>
  </si>
  <si>
    <t>instance_n=50_54_0,6_0,95_1,5.txt</t>
  </si>
  <si>
    <t>instance_n=50_55_0,6_0,95_1,5.txt</t>
  </si>
  <si>
    <t>instance_n=50_56_0,6_0,95_2,0.txt</t>
  </si>
  <si>
    <t>instance_n=50_57_0,6_0,95_2,0.txt</t>
  </si>
  <si>
    <t>instance_n=50_58_0,6_0,95_2,0.txt</t>
  </si>
  <si>
    <t>instance_n=50_59_0,6_0,95_2,0.txt</t>
  </si>
  <si>
    <t>instance_n=50_60_0,6_0,95_2,0.txt</t>
  </si>
  <si>
    <t>instance_n=50_66_0,9_0,90_1,5.txt</t>
  </si>
  <si>
    <t>instance_n=50_67_0,9_0,90_1,5.txt</t>
  </si>
  <si>
    <t>instance_n=50_68_0,9_0,90_1,5.txt</t>
  </si>
  <si>
    <t>instance_n=50_69_0,9_0,90_1,5.txt</t>
  </si>
  <si>
    <t>instance_n=50_70_0,9_0,90_1,5.txt</t>
  </si>
  <si>
    <t>instance_n=50_71_0,9_0,90_2,0.txt</t>
  </si>
  <si>
    <t>instance_n=50_72_0,9_0,90_2,0.txt</t>
  </si>
  <si>
    <t>instance_n=50_73_0,9_0,90_2,0.txt</t>
  </si>
  <si>
    <t>instance_n=50_74_0,9_0,90_2,0.txt</t>
  </si>
  <si>
    <t>instance_n=50_75_0,9_0,90_2,0.txt</t>
  </si>
  <si>
    <t>instance_n=50_81_0,9_0,95_1,5.txt</t>
  </si>
  <si>
    <t>instance_n=50_82_0,9_0,95_1,5.txt</t>
  </si>
  <si>
    <t>instance_n=50_83_0,9_0,95_1,5.txt</t>
  </si>
  <si>
    <t>instance_n=50_84_0,9_0,95_1,5.txt</t>
  </si>
  <si>
    <t>instance_n=50_85_0,9_0,95_1,5.txt</t>
  </si>
  <si>
    <t>instance_n=50_86_0,9_0,95_2,0.txt</t>
  </si>
  <si>
    <t>instance_n=50_87_0,9_0,95_2,0.txt</t>
  </si>
  <si>
    <t>instance_n=50_88_0,9_0,95_2,0.txt</t>
  </si>
  <si>
    <t>instance_n=50_89_0,9_0,95_2,0.txt</t>
  </si>
  <si>
    <t>instance_n=50_90_0,9_0,95_2,0.txt</t>
  </si>
  <si>
    <t>UB</t>
  </si>
  <si>
    <t>Instance</t>
  </si>
  <si>
    <t>LB</t>
  </si>
  <si>
    <t>Time</t>
  </si>
  <si>
    <t>Solution time</t>
  </si>
  <si>
    <t>Total</t>
  </si>
  <si>
    <t>Master</t>
  </si>
  <si>
    <t>Sub</t>
  </si>
  <si>
    <t>#Nodes</t>
  </si>
  <si>
    <t>Found</t>
  </si>
  <si>
    <t>Fath. Cut 1</t>
  </si>
  <si>
    <t>Fath. Cut 2</t>
  </si>
  <si>
    <t>Fath. Cut 3</t>
  </si>
  <si>
    <t>Fath. Cut all</t>
  </si>
  <si>
    <t>Incumbent</t>
  </si>
  <si>
    <t>#Generated cuts</t>
  </si>
  <si>
    <t>L1</t>
  </si>
  <si>
    <t>L2</t>
  </si>
  <si>
    <t>L3</t>
  </si>
  <si>
    <t>L All</t>
  </si>
  <si>
    <t>not solved in &lt;= 3600 s</t>
  </si>
  <si>
    <t>Mono</t>
  </si>
  <si>
    <t>Full</t>
  </si>
  <si>
    <t>Partial</t>
  </si>
  <si>
    <t>x</t>
  </si>
  <si>
    <t>Opt</t>
  </si>
  <si>
    <t>Gap</t>
  </si>
  <si>
    <t>Average/Total</t>
  </si>
  <si>
    <t>Average</t>
  </si>
  <si>
    <t>0,2_0,90_1,2</t>
  </si>
  <si>
    <t>0,2_0,90_1,5</t>
  </si>
  <si>
    <t>0,2_0,90_2,0</t>
  </si>
  <si>
    <t>0,2_0,95_1,2</t>
  </si>
  <si>
    <t>0,2_0,95_1,5</t>
  </si>
  <si>
    <t>0,2_0,95_2,0</t>
  </si>
  <si>
    <t>0,6_0,90_1,2</t>
  </si>
  <si>
    <t>0,6_0,90_2,0</t>
  </si>
  <si>
    <t>0,6_0,90_1,5</t>
  </si>
  <si>
    <t>0,6_0,95_1,2</t>
  </si>
  <si>
    <t>0,6_0,95_1,5</t>
  </si>
  <si>
    <t>0,6_0,95_2,0</t>
  </si>
  <si>
    <t>0,9_0,90_1,5</t>
  </si>
  <si>
    <t>0,9_0,90_2,0</t>
  </si>
  <si>
    <t>0,9_0,95_1,5</t>
  </si>
  <si>
    <t>0,9_0,95_2,0</t>
  </si>
  <si>
    <t>Optimal Solution</t>
  </si>
  <si>
    <t>Best solution</t>
  </si>
  <si>
    <t>No Solution Found</t>
  </si>
  <si>
    <t>Monolithic</t>
  </si>
  <si>
    <t>LP Cut</t>
  </si>
  <si>
    <t>Idle Time</t>
  </si>
  <si>
    <t>Preprocessing</t>
  </si>
  <si>
    <t>Partial cuts</t>
  </si>
  <si>
    <t>The complete results are in the Tables N_N_N_N to Y_Y_Y_Y</t>
  </si>
  <si>
    <t>N means that the feature is disables, Y for enabled.</t>
  </si>
  <si>
    <t>The elements are, in order, LP-based cut, Idle time cut, Preprocessing, and Partial cut</t>
  </si>
  <si>
    <t>UB**</t>
  </si>
  <si>
    <t>Method*</t>
  </si>
  <si>
    <t>*</t>
  </si>
  <si>
    <t>**</t>
  </si>
  <si>
    <t xml:space="preserve">The upper bound is the average of 77 instances. </t>
  </si>
  <si>
    <t>Only the instances for which every method found a feasible solution is considered.</t>
  </si>
  <si>
    <t>This way, the UB values can be comparable between methods.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</si>
</sst>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left" indent="3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I82"/>
  <sheetViews>
    <sheetView topLeftCell="A49" workbookViewId="0">
      <selection activeCell="G22" sqref="G22"/>
    </sheetView>
  </sheetViews>
  <sheetFormatPr baseColWidth="10" defaultColWidth="9.140625" defaultRowHeight="15" x14ac:dyDescent="0.25"/>
  <cols>
    <col min="2" max="2" width="31.42578125" bestFit="1" customWidth="1"/>
    <col min="3" max="3" width="16.140625" style="1" bestFit="1" customWidth="1"/>
    <col min="4" max="6" width="8.85546875" style="1"/>
    <col min="7" max="7" width="17.5703125" style="1" bestFit="1" customWidth="1"/>
    <col min="8" max="8" width="8.85546875" style="1"/>
  </cols>
  <sheetData>
    <row r="1" spans="2:9" x14ac:dyDescent="0.25">
      <c r="D1" s="13" t="s">
        <v>100</v>
      </c>
      <c r="E1" s="13"/>
      <c r="F1" s="13"/>
    </row>
    <row r="2" spans="2:9" x14ac:dyDescent="0.25">
      <c r="B2" t="s">
        <v>81</v>
      </c>
      <c r="C2" s="1" t="s">
        <v>125</v>
      </c>
      <c r="D2" s="1" t="s">
        <v>101</v>
      </c>
      <c r="E2" s="1" t="s">
        <v>102</v>
      </c>
      <c r="F2" s="1" t="s">
        <v>103</v>
      </c>
      <c r="G2" s="1" t="s">
        <v>126</v>
      </c>
      <c r="H2" s="1" t="s">
        <v>82</v>
      </c>
    </row>
    <row r="3" spans="2:9" x14ac:dyDescent="0.25">
      <c r="B3" t="s">
        <v>0</v>
      </c>
      <c r="C3" s="1">
        <v>0</v>
      </c>
      <c r="I3" s="1"/>
    </row>
    <row r="4" spans="2:9" x14ac:dyDescent="0.25">
      <c r="B4" t="s">
        <v>1</v>
      </c>
      <c r="C4" s="1">
        <v>0</v>
      </c>
      <c r="D4" s="1" t="s">
        <v>104</v>
      </c>
      <c r="I4" s="1"/>
    </row>
    <row r="5" spans="2:9" x14ac:dyDescent="0.25">
      <c r="B5" t="s">
        <v>2</v>
      </c>
      <c r="C5" s="1">
        <v>0</v>
      </c>
      <c r="D5" s="1" t="s">
        <v>104</v>
      </c>
      <c r="I5" s="1"/>
    </row>
    <row r="6" spans="2:9" x14ac:dyDescent="0.25">
      <c r="B6" t="s">
        <v>3</v>
      </c>
      <c r="C6" s="1">
        <v>0</v>
      </c>
      <c r="D6" s="1" t="s">
        <v>104</v>
      </c>
      <c r="I6" s="1"/>
    </row>
    <row r="7" spans="2:9" x14ac:dyDescent="0.25">
      <c r="B7" t="s">
        <v>4</v>
      </c>
      <c r="C7" s="1">
        <v>0</v>
      </c>
      <c r="I7" s="1"/>
    </row>
    <row r="8" spans="2:9" x14ac:dyDescent="0.25">
      <c r="B8" t="s">
        <v>5</v>
      </c>
      <c r="C8" s="1">
        <v>0</v>
      </c>
      <c r="I8" s="1"/>
    </row>
    <row r="9" spans="2:9" x14ac:dyDescent="0.25">
      <c r="B9" t="s">
        <v>6</v>
      </c>
      <c r="C9" s="1">
        <v>0</v>
      </c>
      <c r="I9" s="1"/>
    </row>
    <row r="10" spans="2:9" x14ac:dyDescent="0.25">
      <c r="B10" t="s">
        <v>7</v>
      </c>
      <c r="C10" s="1">
        <v>0</v>
      </c>
      <c r="I10" s="1"/>
    </row>
    <row r="11" spans="2:9" x14ac:dyDescent="0.25">
      <c r="B11" t="s">
        <v>8</v>
      </c>
      <c r="C11" s="1">
        <v>0</v>
      </c>
      <c r="I11" s="1"/>
    </row>
    <row r="12" spans="2:9" x14ac:dyDescent="0.25">
      <c r="B12" t="s">
        <v>10</v>
      </c>
      <c r="C12" s="1">
        <v>0</v>
      </c>
      <c r="I12" s="1"/>
    </row>
    <row r="13" spans="2:9" x14ac:dyDescent="0.25">
      <c r="B13" t="s">
        <v>11</v>
      </c>
      <c r="C13" s="1">
        <v>0</v>
      </c>
      <c r="I13" s="1"/>
    </row>
    <row r="14" spans="2:9" x14ac:dyDescent="0.25">
      <c r="B14" t="s">
        <v>12</v>
      </c>
      <c r="C14" s="1">
        <v>0</v>
      </c>
      <c r="I14" s="1"/>
    </row>
    <row r="15" spans="2:9" x14ac:dyDescent="0.25">
      <c r="B15" t="s">
        <v>13</v>
      </c>
      <c r="C15" s="1">
        <v>0</v>
      </c>
      <c r="I15" s="1"/>
    </row>
    <row r="16" spans="2:9" x14ac:dyDescent="0.25">
      <c r="B16" t="s">
        <v>14</v>
      </c>
      <c r="C16" s="1">
        <v>0</v>
      </c>
      <c r="I16" s="1"/>
    </row>
    <row r="17" spans="2:9" x14ac:dyDescent="0.25">
      <c r="B17" t="s">
        <v>15</v>
      </c>
      <c r="C17" s="1">
        <v>0</v>
      </c>
      <c r="I17" s="1"/>
    </row>
    <row r="18" spans="2:9" x14ac:dyDescent="0.25">
      <c r="B18" t="s">
        <v>16</v>
      </c>
      <c r="D18" s="1" t="s">
        <v>104</v>
      </c>
      <c r="E18" s="1" t="s">
        <v>104</v>
      </c>
      <c r="F18" s="1" t="s">
        <v>104</v>
      </c>
      <c r="G18" s="1">
        <v>97.96</v>
      </c>
      <c r="H18" s="1">
        <v>0</v>
      </c>
      <c r="I18" s="1"/>
    </row>
    <row r="19" spans="2:9" x14ac:dyDescent="0.25">
      <c r="B19" t="s">
        <v>17</v>
      </c>
      <c r="D19" s="1" t="s">
        <v>104</v>
      </c>
      <c r="E19" s="1" t="s">
        <v>104</v>
      </c>
      <c r="F19" s="1" t="s">
        <v>104</v>
      </c>
      <c r="G19" s="1">
        <v>654.4</v>
      </c>
      <c r="H19" s="1">
        <v>0</v>
      </c>
      <c r="I19" s="1"/>
    </row>
    <row r="20" spans="2:9" x14ac:dyDescent="0.25">
      <c r="B20" t="s">
        <v>18</v>
      </c>
      <c r="D20" s="1" t="s">
        <v>104</v>
      </c>
      <c r="E20" s="1" t="s">
        <v>104</v>
      </c>
      <c r="F20" s="1" t="s">
        <v>104</v>
      </c>
      <c r="G20" s="1">
        <v>280.60000000000002</v>
      </c>
      <c r="H20" s="1">
        <v>0</v>
      </c>
      <c r="I20" s="1"/>
    </row>
    <row r="21" spans="2:9" x14ac:dyDescent="0.25">
      <c r="B21" t="s">
        <v>19</v>
      </c>
      <c r="D21" s="1" t="s">
        <v>104</v>
      </c>
      <c r="E21" s="1" t="s">
        <v>104</v>
      </c>
      <c r="F21" s="1" t="s">
        <v>104</v>
      </c>
      <c r="G21" s="1" t="s">
        <v>127</v>
      </c>
      <c r="H21" s="1">
        <v>0</v>
      </c>
      <c r="I21" s="1"/>
    </row>
    <row r="22" spans="2:9" x14ac:dyDescent="0.25">
      <c r="B22" t="s">
        <v>20</v>
      </c>
      <c r="D22" s="1" t="s">
        <v>104</v>
      </c>
      <c r="E22" s="1" t="s">
        <v>104</v>
      </c>
      <c r="F22" s="1" t="s">
        <v>104</v>
      </c>
      <c r="G22" s="1">
        <v>77.319999999999993</v>
      </c>
      <c r="H22" s="1">
        <v>0</v>
      </c>
      <c r="I22" s="1"/>
    </row>
    <row r="23" spans="2:9" x14ac:dyDescent="0.25">
      <c r="B23" t="s">
        <v>21</v>
      </c>
      <c r="C23" s="1">
        <v>0</v>
      </c>
      <c r="D23" s="1" t="s">
        <v>104</v>
      </c>
      <c r="I23" s="1"/>
    </row>
    <row r="24" spans="2:9" x14ac:dyDescent="0.25">
      <c r="B24" t="s">
        <v>22</v>
      </c>
      <c r="C24" s="1">
        <v>0</v>
      </c>
      <c r="D24" s="1" t="s">
        <v>104</v>
      </c>
      <c r="I24" s="1"/>
    </row>
    <row r="25" spans="2:9" x14ac:dyDescent="0.25">
      <c r="B25" t="s">
        <v>23</v>
      </c>
      <c r="C25" s="1">
        <v>0</v>
      </c>
      <c r="D25" s="1" t="s">
        <v>104</v>
      </c>
      <c r="I25" s="1"/>
    </row>
    <row r="26" spans="2:9" x14ac:dyDescent="0.25">
      <c r="B26" t="s">
        <v>24</v>
      </c>
      <c r="C26" s="1">
        <v>0</v>
      </c>
      <c r="D26" s="1" t="s">
        <v>104</v>
      </c>
      <c r="I26" s="1"/>
    </row>
    <row r="27" spans="2:9" x14ac:dyDescent="0.25">
      <c r="B27" t="s">
        <v>25</v>
      </c>
      <c r="C27" s="1">
        <v>0</v>
      </c>
      <c r="I27" s="1"/>
    </row>
    <row r="28" spans="2:9" x14ac:dyDescent="0.25">
      <c r="B28" t="s">
        <v>26</v>
      </c>
      <c r="C28" s="1">
        <v>0</v>
      </c>
      <c r="I28" s="1"/>
    </row>
    <row r="29" spans="2:9" x14ac:dyDescent="0.25">
      <c r="B29" t="s">
        <v>27</v>
      </c>
      <c r="C29" s="1">
        <v>0</v>
      </c>
      <c r="I29" s="1"/>
    </row>
    <row r="30" spans="2:9" x14ac:dyDescent="0.25">
      <c r="B30" t="s">
        <v>28</v>
      </c>
      <c r="C30" s="1">
        <v>0</v>
      </c>
      <c r="I30" s="1"/>
    </row>
    <row r="31" spans="2:9" x14ac:dyDescent="0.25">
      <c r="B31" t="s">
        <v>29</v>
      </c>
      <c r="C31" s="1">
        <v>0</v>
      </c>
      <c r="I31" s="1"/>
    </row>
    <row r="32" spans="2:9" x14ac:dyDescent="0.25">
      <c r="B32" t="s">
        <v>30</v>
      </c>
      <c r="C32" s="1">
        <v>0</v>
      </c>
      <c r="I32" s="1"/>
    </row>
    <row r="33" spans="2:9" x14ac:dyDescent="0.25">
      <c r="B33" t="s">
        <v>31</v>
      </c>
      <c r="D33" s="1" t="s">
        <v>104</v>
      </c>
      <c r="E33" s="1" t="s">
        <v>104</v>
      </c>
      <c r="F33" s="1" t="s">
        <v>104</v>
      </c>
      <c r="G33" s="1">
        <v>40.520000000000003</v>
      </c>
      <c r="H33" s="1">
        <v>0</v>
      </c>
      <c r="I33" s="1"/>
    </row>
    <row r="34" spans="2:9" x14ac:dyDescent="0.25">
      <c r="B34" t="s">
        <v>32</v>
      </c>
      <c r="C34" s="1">
        <v>0</v>
      </c>
      <c r="D34" s="1" t="s">
        <v>104</v>
      </c>
      <c r="I34" s="1"/>
    </row>
    <row r="35" spans="2:9" x14ac:dyDescent="0.25">
      <c r="B35" t="s">
        <v>33</v>
      </c>
      <c r="C35" s="1">
        <v>0</v>
      </c>
      <c r="I35" s="1"/>
    </row>
    <row r="36" spans="2:9" x14ac:dyDescent="0.25">
      <c r="B36" t="s">
        <v>34</v>
      </c>
      <c r="C36" s="1">
        <v>0</v>
      </c>
      <c r="D36" s="1" t="s">
        <v>104</v>
      </c>
      <c r="E36" s="1" t="s">
        <v>104</v>
      </c>
      <c r="I36" s="1"/>
    </row>
    <row r="37" spans="2:9" x14ac:dyDescent="0.25">
      <c r="B37" t="s">
        <v>35</v>
      </c>
      <c r="C37" s="1">
        <v>0</v>
      </c>
      <c r="D37" s="1" t="s">
        <v>104</v>
      </c>
      <c r="F37" s="1" t="s">
        <v>104</v>
      </c>
      <c r="I37" s="1"/>
    </row>
    <row r="38" spans="2:9" x14ac:dyDescent="0.25">
      <c r="B38" t="s">
        <v>36</v>
      </c>
      <c r="C38" s="1">
        <v>0</v>
      </c>
      <c r="I38" s="1"/>
    </row>
    <row r="39" spans="2:9" x14ac:dyDescent="0.25">
      <c r="B39" t="s">
        <v>37</v>
      </c>
      <c r="C39" s="1">
        <v>0</v>
      </c>
      <c r="I39" s="1"/>
    </row>
    <row r="40" spans="2:9" x14ac:dyDescent="0.25">
      <c r="B40" t="s">
        <v>38</v>
      </c>
      <c r="C40" s="1">
        <v>0</v>
      </c>
      <c r="I40" s="1"/>
    </row>
    <row r="41" spans="2:9" x14ac:dyDescent="0.25">
      <c r="B41" t="s">
        <v>39</v>
      </c>
      <c r="C41" s="1">
        <v>0</v>
      </c>
      <c r="I41" s="1"/>
    </row>
    <row r="42" spans="2:9" x14ac:dyDescent="0.25">
      <c r="B42" t="s">
        <v>40</v>
      </c>
      <c r="C42" s="1">
        <v>0</v>
      </c>
      <c r="I42" s="1"/>
    </row>
    <row r="43" spans="2:9" x14ac:dyDescent="0.25">
      <c r="B43" t="s">
        <v>41</v>
      </c>
      <c r="C43" s="1">
        <v>0</v>
      </c>
      <c r="I43" s="1"/>
    </row>
    <row r="44" spans="2:9" x14ac:dyDescent="0.25">
      <c r="B44" t="s">
        <v>42</v>
      </c>
      <c r="C44" s="1">
        <v>0</v>
      </c>
      <c r="I44" s="1"/>
    </row>
    <row r="45" spans="2:9" x14ac:dyDescent="0.25">
      <c r="B45" t="s">
        <v>43</v>
      </c>
      <c r="C45" s="1">
        <v>0</v>
      </c>
      <c r="I45" s="1"/>
    </row>
    <row r="46" spans="2:9" x14ac:dyDescent="0.25">
      <c r="B46" t="s">
        <v>44</v>
      </c>
      <c r="C46" s="1">
        <v>0</v>
      </c>
      <c r="I46" s="1"/>
    </row>
    <row r="47" spans="2:9" x14ac:dyDescent="0.25">
      <c r="B47" t="s">
        <v>45</v>
      </c>
      <c r="C47" s="1">
        <v>0</v>
      </c>
      <c r="I47" s="1"/>
    </row>
    <row r="48" spans="2:9" x14ac:dyDescent="0.25">
      <c r="B48" t="s">
        <v>9</v>
      </c>
      <c r="C48" s="1">
        <v>743.32</v>
      </c>
      <c r="D48" s="1" t="s">
        <v>104</v>
      </c>
      <c r="I48" s="1"/>
    </row>
    <row r="49" spans="2:9" x14ac:dyDescent="0.25">
      <c r="B49" t="s">
        <v>46</v>
      </c>
      <c r="D49" s="1" t="s">
        <v>104</v>
      </c>
      <c r="E49" s="1" t="s">
        <v>104</v>
      </c>
      <c r="F49" s="1" t="s">
        <v>104</v>
      </c>
      <c r="G49" s="1">
        <v>1682</v>
      </c>
      <c r="H49" s="1">
        <v>0</v>
      </c>
      <c r="I49" s="1"/>
    </row>
    <row r="50" spans="2:9" x14ac:dyDescent="0.25">
      <c r="B50" t="s">
        <v>47</v>
      </c>
      <c r="C50" s="1">
        <v>428.04</v>
      </c>
      <c r="D50" s="1" t="s">
        <v>104</v>
      </c>
      <c r="I50" s="1"/>
    </row>
    <row r="51" spans="2:9" x14ac:dyDescent="0.25">
      <c r="B51" t="s">
        <v>48</v>
      </c>
      <c r="D51" s="1" t="s">
        <v>104</v>
      </c>
      <c r="E51" s="1" t="s">
        <v>104</v>
      </c>
      <c r="F51" s="1" t="s">
        <v>104</v>
      </c>
      <c r="G51" s="1">
        <v>760.4</v>
      </c>
      <c r="H51" s="1">
        <v>605</v>
      </c>
      <c r="I51" s="1"/>
    </row>
    <row r="52" spans="2:9" x14ac:dyDescent="0.25">
      <c r="B52" t="s">
        <v>49</v>
      </c>
      <c r="D52" s="1" t="s">
        <v>104</v>
      </c>
      <c r="E52" s="1" t="s">
        <v>104</v>
      </c>
      <c r="F52" s="1" t="s">
        <v>104</v>
      </c>
      <c r="G52" s="1">
        <v>440.72</v>
      </c>
      <c r="H52" s="1">
        <v>0</v>
      </c>
      <c r="I52" s="1"/>
    </row>
    <row r="53" spans="2:9" x14ac:dyDescent="0.25">
      <c r="B53" t="s">
        <v>50</v>
      </c>
      <c r="C53" s="1">
        <v>0</v>
      </c>
      <c r="D53" s="1" t="s">
        <v>104</v>
      </c>
      <c r="E53" s="1" t="s">
        <v>104</v>
      </c>
      <c r="I53" s="1"/>
    </row>
    <row r="54" spans="2:9" x14ac:dyDescent="0.25">
      <c r="B54" t="s">
        <v>51</v>
      </c>
      <c r="D54" s="1" t="s">
        <v>104</v>
      </c>
      <c r="E54" s="1" t="s">
        <v>104</v>
      </c>
      <c r="F54" s="1" t="s">
        <v>104</v>
      </c>
      <c r="G54" s="1">
        <v>131.6</v>
      </c>
      <c r="H54" s="1">
        <v>53.4</v>
      </c>
      <c r="I54" s="1"/>
    </row>
    <row r="55" spans="2:9" x14ac:dyDescent="0.25">
      <c r="B55" t="s">
        <v>52</v>
      </c>
      <c r="D55" s="1" t="s">
        <v>104</v>
      </c>
      <c r="E55" s="1" t="s">
        <v>104</v>
      </c>
      <c r="F55" s="1" t="s">
        <v>104</v>
      </c>
      <c r="G55" s="1">
        <v>6.8</v>
      </c>
      <c r="H55" s="1">
        <v>0</v>
      </c>
      <c r="I55" s="1"/>
    </row>
    <row r="56" spans="2:9" x14ac:dyDescent="0.25">
      <c r="B56" t="s">
        <v>53</v>
      </c>
      <c r="C56" s="1">
        <v>0</v>
      </c>
      <c r="D56" s="1" t="s">
        <v>104</v>
      </c>
      <c r="I56" s="1"/>
    </row>
    <row r="57" spans="2:9" x14ac:dyDescent="0.25">
      <c r="B57" t="s">
        <v>54</v>
      </c>
      <c r="D57" s="1" t="s">
        <v>104</v>
      </c>
      <c r="E57" s="1" t="s">
        <v>104</v>
      </c>
      <c r="F57" s="1" t="s">
        <v>104</v>
      </c>
      <c r="G57" s="1">
        <v>186.8</v>
      </c>
      <c r="H57" s="1">
        <v>183</v>
      </c>
      <c r="I57" s="1"/>
    </row>
    <row r="58" spans="2:9" x14ac:dyDescent="0.25">
      <c r="B58" t="s">
        <v>55</v>
      </c>
      <c r="C58" s="1">
        <v>118.4</v>
      </c>
      <c r="I58" s="1"/>
    </row>
    <row r="59" spans="2:9" x14ac:dyDescent="0.25">
      <c r="B59" t="s">
        <v>56</v>
      </c>
      <c r="D59" s="1" t="s">
        <v>104</v>
      </c>
      <c r="E59" s="1" t="s">
        <v>104</v>
      </c>
      <c r="F59" s="1" t="s">
        <v>104</v>
      </c>
      <c r="G59" s="1">
        <v>35.200000000000003</v>
      </c>
      <c r="H59" s="1">
        <v>0</v>
      </c>
      <c r="I59" s="1"/>
    </row>
    <row r="60" spans="2:9" x14ac:dyDescent="0.25">
      <c r="B60" t="s">
        <v>57</v>
      </c>
      <c r="C60" s="1">
        <v>0</v>
      </c>
      <c r="I60" s="1"/>
    </row>
    <row r="61" spans="2:9" x14ac:dyDescent="0.25">
      <c r="B61" t="s">
        <v>58</v>
      </c>
      <c r="C61" s="1">
        <v>0</v>
      </c>
      <c r="I61" s="1"/>
    </row>
    <row r="62" spans="2:9" x14ac:dyDescent="0.25">
      <c r="B62" t="s">
        <v>59</v>
      </c>
      <c r="C62" s="1">
        <v>0</v>
      </c>
      <c r="I62" s="1"/>
    </row>
    <row r="63" spans="2:9" x14ac:dyDescent="0.25">
      <c r="B63" t="s">
        <v>60</v>
      </c>
      <c r="C63" s="1">
        <v>131.6</v>
      </c>
      <c r="D63" s="1" t="s">
        <v>104</v>
      </c>
      <c r="I63" s="1"/>
    </row>
    <row r="64" spans="2:9" x14ac:dyDescent="0.25">
      <c r="B64" t="s">
        <v>61</v>
      </c>
      <c r="C64" s="1">
        <v>0</v>
      </c>
      <c r="I64" s="1"/>
    </row>
    <row r="65" spans="2:9" x14ac:dyDescent="0.25">
      <c r="B65" t="s">
        <v>62</v>
      </c>
      <c r="C65" s="1">
        <v>27.8</v>
      </c>
      <c r="D65" s="1" t="s">
        <v>104</v>
      </c>
      <c r="I65" s="1"/>
    </row>
    <row r="66" spans="2:9" x14ac:dyDescent="0.25">
      <c r="B66" t="s">
        <v>63</v>
      </c>
      <c r="C66" s="1">
        <v>65.7</v>
      </c>
      <c r="I66" s="1"/>
    </row>
    <row r="67" spans="2:9" x14ac:dyDescent="0.25">
      <c r="B67" t="s">
        <v>64</v>
      </c>
      <c r="C67" s="1">
        <v>225</v>
      </c>
      <c r="D67" s="1" t="s">
        <v>104</v>
      </c>
      <c r="I67" s="1"/>
    </row>
    <row r="68" spans="2:9" x14ac:dyDescent="0.25">
      <c r="B68" t="s">
        <v>65</v>
      </c>
      <c r="C68" s="1">
        <v>144.4</v>
      </c>
      <c r="I68" s="1"/>
    </row>
    <row r="69" spans="2:9" x14ac:dyDescent="0.25">
      <c r="B69" t="s">
        <v>66</v>
      </c>
      <c r="C69" s="1">
        <v>56.4</v>
      </c>
      <c r="I69" s="1"/>
    </row>
    <row r="70" spans="2:9" x14ac:dyDescent="0.25">
      <c r="B70" t="s">
        <v>67</v>
      </c>
      <c r="C70" s="1">
        <v>0</v>
      </c>
      <c r="I70" s="1"/>
    </row>
    <row r="71" spans="2:9" x14ac:dyDescent="0.25">
      <c r="B71" t="s">
        <v>68</v>
      </c>
      <c r="C71" s="1">
        <v>33.6</v>
      </c>
      <c r="I71" s="1"/>
    </row>
    <row r="72" spans="2:9" x14ac:dyDescent="0.25">
      <c r="B72" t="s">
        <v>69</v>
      </c>
      <c r="C72" s="1">
        <v>77.2</v>
      </c>
      <c r="I72" s="1"/>
    </row>
    <row r="73" spans="2:9" x14ac:dyDescent="0.25">
      <c r="B73" t="s">
        <v>70</v>
      </c>
      <c r="C73" s="1">
        <v>1562</v>
      </c>
      <c r="I73" s="1"/>
    </row>
    <row r="74" spans="2:9" x14ac:dyDescent="0.25">
      <c r="B74" t="s">
        <v>71</v>
      </c>
      <c r="C74" s="1">
        <v>887</v>
      </c>
      <c r="D74" s="1" t="s">
        <v>104</v>
      </c>
      <c r="I74" s="1"/>
    </row>
    <row r="75" spans="2:9" x14ac:dyDescent="0.25">
      <c r="B75" t="s">
        <v>72</v>
      </c>
      <c r="C75" s="1">
        <v>1925.1</v>
      </c>
      <c r="I75" s="1"/>
    </row>
    <row r="76" spans="2:9" x14ac:dyDescent="0.25">
      <c r="B76" t="s">
        <v>73</v>
      </c>
      <c r="C76" s="1">
        <v>926</v>
      </c>
      <c r="I76" s="1"/>
    </row>
    <row r="77" spans="2:9" x14ac:dyDescent="0.25">
      <c r="B77" t="s">
        <v>74</v>
      </c>
      <c r="C77" s="1">
        <v>369.6</v>
      </c>
      <c r="I77" s="1"/>
    </row>
    <row r="78" spans="2:9" x14ac:dyDescent="0.25">
      <c r="B78" t="s">
        <v>75</v>
      </c>
      <c r="C78" s="1">
        <v>1257</v>
      </c>
      <c r="I78" s="1"/>
    </row>
    <row r="79" spans="2:9" x14ac:dyDescent="0.25">
      <c r="B79" t="s">
        <v>76</v>
      </c>
      <c r="C79" s="1">
        <v>999.8</v>
      </c>
      <c r="I79" s="1"/>
    </row>
    <row r="80" spans="2:9" x14ac:dyDescent="0.25">
      <c r="B80" t="s">
        <v>77</v>
      </c>
      <c r="C80" s="1">
        <v>452.6</v>
      </c>
      <c r="I80" s="1"/>
    </row>
    <row r="81" spans="2:9" x14ac:dyDescent="0.25">
      <c r="B81" t="s">
        <v>78</v>
      </c>
      <c r="C81" s="1">
        <v>1267.5999999999999</v>
      </c>
      <c r="I81" s="1"/>
    </row>
    <row r="82" spans="2:9" x14ac:dyDescent="0.25">
      <c r="B82" t="s">
        <v>79</v>
      </c>
      <c r="C82" s="1">
        <v>1056.4000000000001</v>
      </c>
      <c r="I82" s="1"/>
    </row>
  </sheetData>
  <mergeCells count="1">
    <mergeCell ref="D1:F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1:AL83"/>
  <sheetViews>
    <sheetView topLeftCell="A73" workbookViewId="0">
      <selection activeCell="C83" sqref="C83"/>
    </sheetView>
  </sheetViews>
  <sheetFormatPr baseColWidth="10" defaultColWidth="9.140625" defaultRowHeight="15" x14ac:dyDescent="0.25"/>
  <cols>
    <col min="2" max="2" width="31.42578125" bestFit="1" customWidth="1"/>
    <col min="3" max="19" width="8.85546875" style="2"/>
    <col min="21" max="21" width="11.7109375" bestFit="1" customWidth="1"/>
  </cols>
  <sheetData>
    <row r="1" spans="2:38" x14ac:dyDescent="0.25">
      <c r="E1" s="13" t="s">
        <v>84</v>
      </c>
      <c r="F1" s="13"/>
      <c r="G1" s="13"/>
      <c r="J1" s="13" t="s">
        <v>88</v>
      </c>
      <c r="K1" s="13"/>
      <c r="L1" s="13"/>
      <c r="M1" s="13"/>
      <c r="N1" s="13"/>
      <c r="P1" s="13" t="s">
        <v>95</v>
      </c>
      <c r="Q1" s="13"/>
      <c r="R1" s="13"/>
      <c r="S1" s="13"/>
      <c r="U1" t="s">
        <v>108</v>
      </c>
    </row>
    <row r="2" spans="2:38" x14ac:dyDescent="0.25">
      <c r="B2" t="s">
        <v>81</v>
      </c>
      <c r="C2" s="2" t="s">
        <v>80</v>
      </c>
      <c r="D2" s="2" t="s">
        <v>82</v>
      </c>
      <c r="E2" s="2" t="s">
        <v>85</v>
      </c>
      <c r="F2" s="2" t="s">
        <v>86</v>
      </c>
      <c r="G2" s="2" t="s">
        <v>87</v>
      </c>
      <c r="H2" s="2" t="s">
        <v>105</v>
      </c>
      <c r="I2" s="2" t="s">
        <v>106</v>
      </c>
      <c r="J2" s="2" t="s">
        <v>89</v>
      </c>
      <c r="K2" s="2" t="s">
        <v>90</v>
      </c>
      <c r="L2" s="2" t="s">
        <v>91</v>
      </c>
      <c r="M2" s="2" t="s">
        <v>92</v>
      </c>
      <c r="N2" s="2" t="s">
        <v>93</v>
      </c>
      <c r="O2" s="2" t="s">
        <v>94</v>
      </c>
      <c r="P2" s="2" t="s">
        <v>96</v>
      </c>
      <c r="Q2" s="2" t="s">
        <v>97</v>
      </c>
      <c r="R2" s="2" t="s">
        <v>98</v>
      </c>
      <c r="S2" s="2" t="s">
        <v>99</v>
      </c>
      <c r="V2" t="s">
        <v>80</v>
      </c>
      <c r="W2" t="s">
        <v>82</v>
      </c>
      <c r="X2" t="s">
        <v>85</v>
      </c>
      <c r="Y2" t="s">
        <v>86</v>
      </c>
      <c r="Z2" t="s">
        <v>87</v>
      </c>
      <c r="AA2" s="7" t="s">
        <v>105</v>
      </c>
      <c r="AB2" s="7" t="s">
        <v>106</v>
      </c>
      <c r="AC2" t="s">
        <v>89</v>
      </c>
      <c r="AD2" t="s">
        <v>90</v>
      </c>
      <c r="AE2" t="s">
        <v>91</v>
      </c>
      <c r="AF2" t="s">
        <v>92</v>
      </c>
      <c r="AG2" t="s">
        <v>93</v>
      </c>
      <c r="AH2" t="s">
        <v>94</v>
      </c>
      <c r="AI2" t="s">
        <v>96</v>
      </c>
      <c r="AJ2" t="s">
        <v>97</v>
      </c>
      <c r="AK2" t="s">
        <v>98</v>
      </c>
      <c r="AL2" t="s">
        <v>99</v>
      </c>
    </row>
    <row r="3" spans="2:38" x14ac:dyDescent="0.25">
      <c r="B3" s="2" t="s">
        <v>0</v>
      </c>
      <c r="C3" s="2">
        <v>0</v>
      </c>
      <c r="D3" s="2">
        <v>0</v>
      </c>
      <c r="E3" s="2">
        <v>370.7</v>
      </c>
      <c r="F3" s="2">
        <v>44.1</v>
      </c>
      <c r="G3" s="2">
        <v>326.60000000000002</v>
      </c>
      <c r="H3" s="2">
        <f>IF(C3=D3,1,0)</f>
        <v>1</v>
      </c>
      <c r="I3" s="2">
        <f>IF(D3&lt;&gt;0,(C3-D3)/C3,IF(C3=0,0,1))</f>
        <v>0</v>
      </c>
      <c r="J3">
        <v>358</v>
      </c>
      <c r="K3">
        <v>0</v>
      </c>
      <c r="L3" s="2">
        <v>0</v>
      </c>
      <c r="M3" s="2">
        <v>0</v>
      </c>
      <c r="N3" s="2">
        <v>348</v>
      </c>
      <c r="O3" s="2">
        <v>10</v>
      </c>
      <c r="P3" s="2">
        <v>0</v>
      </c>
      <c r="Q3" s="2">
        <v>0</v>
      </c>
      <c r="R3" s="2">
        <v>0</v>
      </c>
      <c r="S3" s="2">
        <v>449</v>
      </c>
      <c r="U3" t="s">
        <v>109</v>
      </c>
      <c r="V3">
        <f t="shared" ref="V3:AL3" si="0">AVERAGE(C3:C7)</f>
        <v>0.60799999999999998</v>
      </c>
      <c r="W3">
        <f t="shared" si="0"/>
        <v>0</v>
      </c>
      <c r="X3">
        <f t="shared" si="0"/>
        <v>1091.1200000000001</v>
      </c>
      <c r="Y3">
        <f t="shared" si="0"/>
        <v>599.26</v>
      </c>
      <c r="Z3">
        <f t="shared" si="0"/>
        <v>491.82</v>
      </c>
      <c r="AA3">
        <f t="shared" si="0"/>
        <v>0.8</v>
      </c>
      <c r="AB3">
        <f t="shared" si="0"/>
        <v>0.2</v>
      </c>
      <c r="AC3">
        <f t="shared" si="0"/>
        <v>402.6</v>
      </c>
      <c r="AD3">
        <f t="shared" si="0"/>
        <v>0</v>
      </c>
      <c r="AE3">
        <f t="shared" si="0"/>
        <v>0</v>
      </c>
      <c r="AF3">
        <f t="shared" si="0"/>
        <v>0</v>
      </c>
      <c r="AG3">
        <f t="shared" si="0"/>
        <v>388.4</v>
      </c>
      <c r="AH3">
        <f t="shared" si="0"/>
        <v>14.2</v>
      </c>
      <c r="AI3">
        <f t="shared" si="0"/>
        <v>0</v>
      </c>
      <c r="AJ3">
        <f t="shared" si="0"/>
        <v>0</v>
      </c>
      <c r="AK3">
        <f t="shared" si="0"/>
        <v>0</v>
      </c>
      <c r="AL3">
        <f t="shared" si="0"/>
        <v>509.4</v>
      </c>
    </row>
    <row r="4" spans="2:38" x14ac:dyDescent="0.25">
      <c r="B4" s="2" t="s">
        <v>1</v>
      </c>
      <c r="C4" s="2">
        <v>0</v>
      </c>
      <c r="D4" s="2">
        <v>0</v>
      </c>
      <c r="E4" s="2">
        <v>1228.7</v>
      </c>
      <c r="F4" s="2">
        <v>680.9</v>
      </c>
      <c r="G4" s="2">
        <v>547.79999999999995</v>
      </c>
      <c r="H4" s="2">
        <f t="shared" ref="H4:H67" si="1">IF(C4=D4,1,0)</f>
        <v>1</v>
      </c>
      <c r="I4" s="2">
        <f t="shared" ref="I4:I67" si="2">IF(D4&lt;&gt;0,(C4-D4)/C4,IF(C4=0,0,1))</f>
        <v>0</v>
      </c>
      <c r="J4">
        <v>704</v>
      </c>
      <c r="K4">
        <v>0</v>
      </c>
      <c r="L4" s="2">
        <v>0</v>
      </c>
      <c r="M4" s="2">
        <v>0</v>
      </c>
      <c r="N4" s="2">
        <v>682</v>
      </c>
      <c r="O4" s="2">
        <v>22</v>
      </c>
      <c r="P4" s="2">
        <v>0</v>
      </c>
      <c r="Q4" s="2">
        <v>0</v>
      </c>
      <c r="R4" s="2">
        <v>0</v>
      </c>
      <c r="S4" s="2">
        <v>864</v>
      </c>
      <c r="U4" t="s">
        <v>110</v>
      </c>
      <c r="V4">
        <f t="shared" ref="V4:AL4" si="3">AVERAGE(C8:C12)</f>
        <v>0</v>
      </c>
      <c r="W4">
        <f t="shared" si="3"/>
        <v>0</v>
      </c>
      <c r="X4">
        <f t="shared" si="3"/>
        <v>9.68</v>
      </c>
      <c r="Y4">
        <f t="shared" si="3"/>
        <v>1.1599999999999999</v>
      </c>
      <c r="Z4">
        <f t="shared" si="3"/>
        <v>8.5</v>
      </c>
      <c r="AA4">
        <f t="shared" si="3"/>
        <v>1</v>
      </c>
      <c r="AB4">
        <f t="shared" si="3"/>
        <v>0</v>
      </c>
      <c r="AC4">
        <f t="shared" si="3"/>
        <v>18</v>
      </c>
      <c r="AD4">
        <f t="shared" si="3"/>
        <v>0</v>
      </c>
      <c r="AE4">
        <f t="shared" si="3"/>
        <v>0</v>
      </c>
      <c r="AF4">
        <f t="shared" si="3"/>
        <v>0</v>
      </c>
      <c r="AG4">
        <f t="shared" si="3"/>
        <v>4.5999999999999996</v>
      </c>
      <c r="AH4">
        <f t="shared" si="3"/>
        <v>13.4</v>
      </c>
      <c r="AI4">
        <f t="shared" si="3"/>
        <v>0</v>
      </c>
      <c r="AJ4">
        <f t="shared" si="3"/>
        <v>0</v>
      </c>
      <c r="AK4">
        <f t="shared" si="3"/>
        <v>0</v>
      </c>
      <c r="AL4">
        <f t="shared" si="3"/>
        <v>21.8</v>
      </c>
    </row>
    <row r="5" spans="2:38" x14ac:dyDescent="0.25">
      <c r="B5" s="2" t="s">
        <v>2</v>
      </c>
      <c r="C5" s="2">
        <v>3.04</v>
      </c>
      <c r="D5" s="2">
        <v>0</v>
      </c>
      <c r="E5" s="2">
        <v>3600.3</v>
      </c>
      <c r="F5" s="2">
        <v>2247.6</v>
      </c>
      <c r="G5" s="2">
        <v>1352.7</v>
      </c>
      <c r="H5" s="2">
        <f t="shared" si="1"/>
        <v>0</v>
      </c>
      <c r="I5" s="2">
        <f t="shared" si="2"/>
        <v>1</v>
      </c>
      <c r="J5">
        <v>710</v>
      </c>
      <c r="K5">
        <v>0</v>
      </c>
      <c r="L5" s="2">
        <v>0</v>
      </c>
      <c r="M5" s="2">
        <v>0</v>
      </c>
      <c r="N5" s="2">
        <v>697</v>
      </c>
      <c r="O5" s="2">
        <v>13</v>
      </c>
      <c r="P5" s="2">
        <v>0</v>
      </c>
      <c r="Q5" s="2">
        <v>0</v>
      </c>
      <c r="R5" s="2">
        <v>0</v>
      </c>
      <c r="S5" s="2">
        <v>839</v>
      </c>
      <c r="U5" t="s">
        <v>111</v>
      </c>
      <c r="V5">
        <f t="shared" ref="V5:AL5" si="4">AVERAGE(C13:C17)</f>
        <v>0</v>
      </c>
      <c r="W5">
        <f t="shared" si="4"/>
        <v>0</v>
      </c>
      <c r="X5">
        <f t="shared" si="4"/>
        <v>2.74</v>
      </c>
      <c r="Y5">
        <f t="shared" si="4"/>
        <v>1.7</v>
      </c>
      <c r="Z5">
        <f t="shared" si="4"/>
        <v>1.0999999999999999</v>
      </c>
      <c r="AA5">
        <f t="shared" si="4"/>
        <v>1</v>
      </c>
      <c r="AB5">
        <f t="shared" si="4"/>
        <v>0</v>
      </c>
      <c r="AC5">
        <f t="shared" si="4"/>
        <v>12.2</v>
      </c>
      <c r="AD5">
        <f t="shared" si="4"/>
        <v>0</v>
      </c>
      <c r="AE5">
        <f t="shared" si="4"/>
        <v>0</v>
      </c>
      <c r="AF5">
        <f t="shared" si="4"/>
        <v>0</v>
      </c>
      <c r="AG5">
        <f t="shared" si="4"/>
        <v>0</v>
      </c>
      <c r="AH5">
        <f t="shared" si="4"/>
        <v>12.2</v>
      </c>
      <c r="AI5">
        <f t="shared" si="4"/>
        <v>0</v>
      </c>
      <c r="AJ5">
        <f t="shared" si="4"/>
        <v>0</v>
      </c>
      <c r="AK5">
        <f t="shared" si="4"/>
        <v>0</v>
      </c>
      <c r="AL5">
        <f t="shared" si="4"/>
        <v>0</v>
      </c>
    </row>
    <row r="6" spans="2:38" x14ac:dyDescent="0.25">
      <c r="B6" s="2" t="s">
        <v>3</v>
      </c>
      <c r="C6" s="2">
        <v>0</v>
      </c>
      <c r="D6" s="2">
        <v>0</v>
      </c>
      <c r="E6" s="2">
        <v>47.9</v>
      </c>
      <c r="F6" s="2">
        <v>7.3</v>
      </c>
      <c r="G6" s="2">
        <v>40.5</v>
      </c>
      <c r="H6" s="2">
        <f t="shared" si="1"/>
        <v>1</v>
      </c>
      <c r="I6" s="2">
        <f t="shared" si="2"/>
        <v>0</v>
      </c>
      <c r="J6">
        <v>50</v>
      </c>
      <c r="K6">
        <v>0</v>
      </c>
      <c r="L6" s="2">
        <v>0</v>
      </c>
      <c r="M6" s="2">
        <v>0</v>
      </c>
      <c r="N6" s="2">
        <v>38</v>
      </c>
      <c r="O6" s="2">
        <v>12</v>
      </c>
      <c r="P6" s="2">
        <v>0</v>
      </c>
      <c r="Q6" s="2">
        <v>0</v>
      </c>
      <c r="R6" s="2">
        <v>0</v>
      </c>
      <c r="S6" s="2">
        <v>79</v>
      </c>
      <c r="U6" t="s">
        <v>112</v>
      </c>
      <c r="V6">
        <f>AVERAGE(C18:C22)</f>
        <v>451.74400000000003</v>
      </c>
      <c r="W6">
        <f t="shared" ref="W6:AL6" si="5">AVERAGE(D18:D22)</f>
        <v>0</v>
      </c>
      <c r="X6">
        <f t="shared" si="5"/>
        <v>3600.0800000000004</v>
      </c>
      <c r="Y6">
        <f t="shared" si="5"/>
        <v>2707.6</v>
      </c>
      <c r="Z6">
        <f t="shared" si="5"/>
        <v>892.4799999999999</v>
      </c>
      <c r="AA6">
        <f t="shared" si="5"/>
        <v>0</v>
      </c>
      <c r="AB6">
        <f t="shared" si="5"/>
        <v>1</v>
      </c>
      <c r="AC6">
        <f t="shared" si="5"/>
        <v>300.60000000000002</v>
      </c>
      <c r="AD6">
        <f t="shared" si="5"/>
        <v>0</v>
      </c>
      <c r="AE6">
        <f t="shared" si="5"/>
        <v>0</v>
      </c>
      <c r="AF6">
        <f t="shared" si="5"/>
        <v>0</v>
      </c>
      <c r="AG6">
        <f t="shared" si="5"/>
        <v>291</v>
      </c>
      <c r="AH6">
        <f t="shared" si="5"/>
        <v>9.6</v>
      </c>
      <c r="AI6">
        <f t="shared" si="5"/>
        <v>0</v>
      </c>
      <c r="AJ6">
        <f t="shared" si="5"/>
        <v>0</v>
      </c>
      <c r="AK6">
        <f t="shared" si="5"/>
        <v>0</v>
      </c>
      <c r="AL6">
        <f t="shared" si="5"/>
        <v>583</v>
      </c>
    </row>
    <row r="7" spans="2:38" x14ac:dyDescent="0.25">
      <c r="B7" s="2" t="s">
        <v>4</v>
      </c>
      <c r="C7" s="2">
        <v>0</v>
      </c>
      <c r="D7" s="2">
        <v>0</v>
      </c>
      <c r="E7" s="2">
        <v>208</v>
      </c>
      <c r="F7" s="2">
        <v>16.399999999999999</v>
      </c>
      <c r="G7" s="2">
        <v>191.5</v>
      </c>
      <c r="H7" s="2">
        <f t="shared" si="1"/>
        <v>1</v>
      </c>
      <c r="I7" s="2">
        <f t="shared" si="2"/>
        <v>0</v>
      </c>
      <c r="J7">
        <v>191</v>
      </c>
      <c r="K7">
        <v>0</v>
      </c>
      <c r="L7" s="2">
        <v>0</v>
      </c>
      <c r="M7" s="2">
        <v>0</v>
      </c>
      <c r="N7" s="2">
        <v>177</v>
      </c>
      <c r="O7" s="2">
        <v>14</v>
      </c>
      <c r="P7" s="2">
        <v>0</v>
      </c>
      <c r="Q7" s="2">
        <v>0</v>
      </c>
      <c r="R7" s="2">
        <v>0</v>
      </c>
      <c r="S7" s="2">
        <v>316</v>
      </c>
      <c r="U7" t="s">
        <v>113</v>
      </c>
      <c r="V7">
        <f t="shared" ref="V7:AL7" si="6">AVERAGE(C23:C27)</f>
        <v>0.08</v>
      </c>
      <c r="W7">
        <f t="shared" si="6"/>
        <v>0</v>
      </c>
      <c r="X7">
        <f t="shared" si="6"/>
        <v>777.59999999999991</v>
      </c>
      <c r="Y7">
        <f t="shared" si="6"/>
        <v>723.56000000000006</v>
      </c>
      <c r="Z7">
        <f t="shared" si="6"/>
        <v>54.06</v>
      </c>
      <c r="AA7">
        <f t="shared" si="6"/>
        <v>0.8</v>
      </c>
      <c r="AB7">
        <f t="shared" si="6"/>
        <v>0.2</v>
      </c>
      <c r="AC7">
        <f t="shared" si="6"/>
        <v>65.400000000000006</v>
      </c>
      <c r="AD7">
        <f t="shared" si="6"/>
        <v>0</v>
      </c>
      <c r="AE7">
        <f t="shared" si="6"/>
        <v>0</v>
      </c>
      <c r="AF7">
        <f t="shared" si="6"/>
        <v>0</v>
      </c>
      <c r="AG7">
        <f t="shared" si="6"/>
        <v>44.4</v>
      </c>
      <c r="AH7">
        <f t="shared" si="6"/>
        <v>21</v>
      </c>
      <c r="AI7">
        <f t="shared" si="6"/>
        <v>0</v>
      </c>
      <c r="AJ7">
        <f t="shared" si="6"/>
        <v>0</v>
      </c>
      <c r="AK7">
        <f t="shared" si="6"/>
        <v>0</v>
      </c>
      <c r="AL7">
        <f t="shared" si="6"/>
        <v>97.4</v>
      </c>
    </row>
    <row r="8" spans="2:38" x14ac:dyDescent="0.25">
      <c r="B8" s="2" t="s">
        <v>5</v>
      </c>
      <c r="C8" s="2">
        <v>0</v>
      </c>
      <c r="D8" s="2">
        <v>0</v>
      </c>
      <c r="E8" s="2">
        <v>9.6999999999999993</v>
      </c>
      <c r="F8" s="2">
        <v>1.5</v>
      </c>
      <c r="G8" s="2">
        <v>8.1999999999999993</v>
      </c>
      <c r="H8" s="2">
        <f t="shared" si="1"/>
        <v>1</v>
      </c>
      <c r="I8" s="2">
        <f t="shared" si="2"/>
        <v>0</v>
      </c>
      <c r="J8">
        <v>17</v>
      </c>
      <c r="K8">
        <v>0</v>
      </c>
      <c r="L8" s="2">
        <v>0</v>
      </c>
      <c r="M8" s="2">
        <v>0</v>
      </c>
      <c r="N8" s="2">
        <v>3</v>
      </c>
      <c r="O8" s="2">
        <v>14</v>
      </c>
      <c r="P8" s="2">
        <v>0</v>
      </c>
      <c r="Q8" s="2">
        <v>0</v>
      </c>
      <c r="R8" s="2">
        <v>0</v>
      </c>
      <c r="S8" s="2">
        <v>16</v>
      </c>
      <c r="U8" t="s">
        <v>114</v>
      </c>
      <c r="V8">
        <f t="shared" ref="V8:AL8" si="7">AVERAGE(C28:C32)</f>
        <v>0</v>
      </c>
      <c r="W8">
        <f t="shared" si="7"/>
        <v>0</v>
      </c>
      <c r="X8">
        <f t="shared" si="7"/>
        <v>7.88</v>
      </c>
      <c r="Y8">
        <f t="shared" si="7"/>
        <v>6.5400000000000009</v>
      </c>
      <c r="Z8">
        <f t="shared" si="7"/>
        <v>1.32</v>
      </c>
      <c r="AA8">
        <f t="shared" si="7"/>
        <v>1</v>
      </c>
      <c r="AB8">
        <f t="shared" si="7"/>
        <v>0</v>
      </c>
      <c r="AC8">
        <f t="shared" si="7"/>
        <v>13.6</v>
      </c>
      <c r="AD8">
        <f t="shared" si="7"/>
        <v>0</v>
      </c>
      <c r="AE8">
        <f t="shared" si="7"/>
        <v>0</v>
      </c>
      <c r="AF8">
        <f t="shared" si="7"/>
        <v>0</v>
      </c>
      <c r="AG8">
        <f t="shared" si="7"/>
        <v>0</v>
      </c>
      <c r="AH8">
        <f t="shared" si="7"/>
        <v>13.6</v>
      </c>
      <c r="AI8">
        <f t="shared" si="7"/>
        <v>0</v>
      </c>
      <c r="AJ8">
        <f t="shared" si="7"/>
        <v>0</v>
      </c>
      <c r="AK8">
        <f t="shared" si="7"/>
        <v>0</v>
      </c>
      <c r="AL8">
        <f t="shared" si="7"/>
        <v>0</v>
      </c>
    </row>
    <row r="9" spans="2:38" x14ac:dyDescent="0.25">
      <c r="B9" s="2" t="s">
        <v>6</v>
      </c>
      <c r="C9" s="2">
        <v>0</v>
      </c>
      <c r="D9" s="2">
        <v>0</v>
      </c>
      <c r="E9" s="2">
        <v>14.6</v>
      </c>
      <c r="F9" s="2">
        <v>1.2</v>
      </c>
      <c r="G9" s="2">
        <v>13.4</v>
      </c>
      <c r="H9" s="2">
        <f t="shared" si="1"/>
        <v>1</v>
      </c>
      <c r="I9" s="2">
        <f t="shared" si="2"/>
        <v>0</v>
      </c>
      <c r="J9">
        <v>17</v>
      </c>
      <c r="K9">
        <v>0</v>
      </c>
      <c r="L9" s="2">
        <v>0</v>
      </c>
      <c r="M9" s="2">
        <v>0</v>
      </c>
      <c r="N9" s="2">
        <v>5</v>
      </c>
      <c r="O9" s="2">
        <v>12</v>
      </c>
      <c r="P9" s="2">
        <v>0</v>
      </c>
      <c r="Q9" s="2">
        <v>0</v>
      </c>
      <c r="R9" s="2">
        <v>0</v>
      </c>
      <c r="S9" s="2">
        <v>36</v>
      </c>
      <c r="U9" t="s">
        <v>115</v>
      </c>
      <c r="V9">
        <f t="shared" ref="V9:AL9" si="8">AVERAGE(C33:C37)</f>
        <v>17.911999999999999</v>
      </c>
      <c r="W9">
        <f t="shared" si="8"/>
        <v>0</v>
      </c>
      <c r="X9">
        <f t="shared" si="8"/>
        <v>2441.12</v>
      </c>
      <c r="Y9">
        <f t="shared" si="8"/>
        <v>1758.1200000000001</v>
      </c>
      <c r="Z9">
        <f t="shared" si="8"/>
        <v>682.9799999999999</v>
      </c>
      <c r="AA9">
        <f t="shared" si="8"/>
        <v>0.4</v>
      </c>
      <c r="AB9">
        <f t="shared" si="8"/>
        <v>0.6</v>
      </c>
      <c r="AC9">
        <f t="shared" si="8"/>
        <v>446</v>
      </c>
      <c r="AD9">
        <f t="shared" si="8"/>
        <v>0</v>
      </c>
      <c r="AE9">
        <f t="shared" si="8"/>
        <v>0</v>
      </c>
      <c r="AF9">
        <f t="shared" si="8"/>
        <v>0</v>
      </c>
      <c r="AG9">
        <f t="shared" si="8"/>
        <v>432.6</v>
      </c>
      <c r="AH9">
        <f t="shared" si="8"/>
        <v>13.4</v>
      </c>
      <c r="AI9">
        <f t="shared" si="8"/>
        <v>0</v>
      </c>
      <c r="AJ9">
        <f t="shared" si="8"/>
        <v>0</v>
      </c>
      <c r="AK9">
        <f t="shared" si="8"/>
        <v>0</v>
      </c>
      <c r="AL9">
        <f t="shared" si="8"/>
        <v>672.2</v>
      </c>
    </row>
    <row r="10" spans="2:38" x14ac:dyDescent="0.25">
      <c r="B10" s="2" t="s">
        <v>7</v>
      </c>
      <c r="C10" s="2">
        <v>0</v>
      </c>
      <c r="D10" s="2">
        <v>0</v>
      </c>
      <c r="E10" s="2">
        <v>3.6</v>
      </c>
      <c r="F10" s="2">
        <v>0.8</v>
      </c>
      <c r="G10" s="2">
        <v>2.7</v>
      </c>
      <c r="H10" s="2">
        <f t="shared" si="1"/>
        <v>1</v>
      </c>
      <c r="I10" s="2">
        <f t="shared" si="2"/>
        <v>0</v>
      </c>
      <c r="J10">
        <v>10</v>
      </c>
      <c r="K10">
        <v>0</v>
      </c>
      <c r="L10" s="2">
        <v>0</v>
      </c>
      <c r="M10" s="2">
        <v>0</v>
      </c>
      <c r="N10" s="2">
        <v>0</v>
      </c>
      <c r="O10" s="2">
        <v>10</v>
      </c>
      <c r="P10" s="2">
        <v>0</v>
      </c>
      <c r="Q10" s="2">
        <v>0</v>
      </c>
      <c r="R10" s="2">
        <v>0</v>
      </c>
      <c r="S10" s="2">
        <v>5</v>
      </c>
      <c r="U10" t="s">
        <v>117</v>
      </c>
      <c r="V10">
        <f t="shared" ref="V10:AL10" si="9">AVERAGE(C38:C42)</f>
        <v>0</v>
      </c>
      <c r="W10">
        <f t="shared" si="9"/>
        <v>0</v>
      </c>
      <c r="X10">
        <f t="shared" si="9"/>
        <v>8.8000000000000007</v>
      </c>
      <c r="Y10">
        <f t="shared" si="9"/>
        <v>1.9799999999999998</v>
      </c>
      <c r="Z10">
        <f t="shared" si="9"/>
        <v>6.839999999999999</v>
      </c>
      <c r="AA10">
        <f t="shared" si="9"/>
        <v>1</v>
      </c>
      <c r="AB10">
        <f t="shared" si="9"/>
        <v>0</v>
      </c>
      <c r="AC10">
        <f t="shared" si="9"/>
        <v>14.4</v>
      </c>
      <c r="AD10">
        <f t="shared" si="9"/>
        <v>0</v>
      </c>
      <c r="AE10">
        <f t="shared" si="9"/>
        <v>0</v>
      </c>
      <c r="AF10">
        <f t="shared" si="9"/>
        <v>0</v>
      </c>
      <c r="AG10">
        <f t="shared" si="9"/>
        <v>2.4</v>
      </c>
      <c r="AH10">
        <f t="shared" si="9"/>
        <v>12</v>
      </c>
      <c r="AI10">
        <f t="shared" si="9"/>
        <v>0</v>
      </c>
      <c r="AJ10">
        <f t="shared" si="9"/>
        <v>0</v>
      </c>
      <c r="AK10">
        <f t="shared" si="9"/>
        <v>0</v>
      </c>
      <c r="AL10">
        <f t="shared" si="9"/>
        <v>12.4</v>
      </c>
    </row>
    <row r="11" spans="2:38" x14ac:dyDescent="0.25">
      <c r="B11" s="2" t="s">
        <v>8</v>
      </c>
      <c r="C11" s="2">
        <v>0</v>
      </c>
      <c r="D11" s="2">
        <v>0</v>
      </c>
      <c r="E11" s="2">
        <v>3.2</v>
      </c>
      <c r="F11" s="2">
        <v>0.8</v>
      </c>
      <c r="G11" s="2">
        <v>2.4</v>
      </c>
      <c r="H11" s="2">
        <f t="shared" si="1"/>
        <v>1</v>
      </c>
      <c r="I11" s="2">
        <f t="shared" si="2"/>
        <v>0</v>
      </c>
      <c r="J11">
        <v>10</v>
      </c>
      <c r="K11">
        <v>0</v>
      </c>
      <c r="L11" s="2">
        <v>0</v>
      </c>
      <c r="M11" s="2">
        <v>0</v>
      </c>
      <c r="N11" s="2">
        <v>0</v>
      </c>
      <c r="O11" s="2">
        <v>10</v>
      </c>
      <c r="P11" s="2">
        <v>0</v>
      </c>
      <c r="Q11" s="2">
        <v>0</v>
      </c>
      <c r="R11" s="2">
        <v>0</v>
      </c>
      <c r="S11" s="2">
        <v>3</v>
      </c>
      <c r="U11" t="s">
        <v>116</v>
      </c>
      <c r="V11">
        <f t="shared" ref="V11:AL11" si="10">AVERAGE(C43:C47)</f>
        <v>0</v>
      </c>
      <c r="W11">
        <f t="shared" si="10"/>
        <v>0</v>
      </c>
      <c r="X11">
        <f t="shared" si="10"/>
        <v>3.38</v>
      </c>
      <c r="Y11">
        <f t="shared" si="10"/>
        <v>1.9400000000000002</v>
      </c>
      <c r="Z11">
        <f t="shared" si="10"/>
        <v>1.4200000000000002</v>
      </c>
      <c r="AA11">
        <f t="shared" si="10"/>
        <v>1</v>
      </c>
      <c r="AB11">
        <f t="shared" si="10"/>
        <v>0</v>
      </c>
      <c r="AC11">
        <f t="shared" si="10"/>
        <v>14</v>
      </c>
      <c r="AD11">
        <f t="shared" si="10"/>
        <v>0</v>
      </c>
      <c r="AE11">
        <f t="shared" si="10"/>
        <v>0</v>
      </c>
      <c r="AF11">
        <f t="shared" si="10"/>
        <v>0</v>
      </c>
      <c r="AG11">
        <f t="shared" si="10"/>
        <v>0</v>
      </c>
      <c r="AH11">
        <f t="shared" si="10"/>
        <v>14</v>
      </c>
      <c r="AI11">
        <f t="shared" si="10"/>
        <v>0</v>
      </c>
      <c r="AJ11">
        <f t="shared" si="10"/>
        <v>0</v>
      </c>
      <c r="AK11">
        <f t="shared" si="10"/>
        <v>0</v>
      </c>
      <c r="AL11">
        <f t="shared" si="10"/>
        <v>0</v>
      </c>
    </row>
    <row r="12" spans="2:38" x14ac:dyDescent="0.25">
      <c r="B12" s="2" t="s">
        <v>10</v>
      </c>
      <c r="C12" s="2">
        <v>0</v>
      </c>
      <c r="D12" s="2">
        <v>0</v>
      </c>
      <c r="E12" s="2">
        <v>17.3</v>
      </c>
      <c r="F12" s="2">
        <v>1.5</v>
      </c>
      <c r="G12" s="2">
        <v>15.8</v>
      </c>
      <c r="H12" s="2">
        <f t="shared" ref="H12:H48" si="11">IF(C12=D12,1,0)</f>
        <v>1</v>
      </c>
      <c r="I12" s="2">
        <f t="shared" ref="I12:I48" si="12">IF(D12&lt;&gt;0,(C12-D12)/C12,IF(C12=0,0,1))</f>
        <v>0</v>
      </c>
      <c r="J12">
        <v>36</v>
      </c>
      <c r="K12">
        <v>0</v>
      </c>
      <c r="L12" s="2">
        <v>0</v>
      </c>
      <c r="M12" s="2">
        <v>0</v>
      </c>
      <c r="N12" s="2">
        <v>15</v>
      </c>
      <c r="O12" s="2">
        <v>21</v>
      </c>
      <c r="P12" s="2">
        <v>0</v>
      </c>
      <c r="Q12" s="2">
        <v>0</v>
      </c>
      <c r="R12" s="2">
        <v>0</v>
      </c>
      <c r="S12" s="2">
        <v>49</v>
      </c>
      <c r="U12" t="s">
        <v>118</v>
      </c>
      <c r="V12">
        <f>AVERAGE(C48:C52)</f>
        <v>876.16800000000001</v>
      </c>
      <c r="W12">
        <f t="shared" ref="W12:AL12" si="13">AVERAGE(D48:D52)</f>
        <v>165.00800000000001</v>
      </c>
      <c r="X12">
        <f t="shared" si="13"/>
        <v>3096.28</v>
      </c>
      <c r="Y12">
        <f t="shared" si="13"/>
        <v>2729.72</v>
      </c>
      <c r="Z12">
        <f t="shared" si="13"/>
        <v>366.54</v>
      </c>
      <c r="AA12">
        <f t="shared" si="13"/>
        <v>0.2</v>
      </c>
      <c r="AB12">
        <f t="shared" si="13"/>
        <v>0.69639103189989771</v>
      </c>
      <c r="AC12">
        <f t="shared" si="13"/>
        <v>121.6</v>
      </c>
      <c r="AD12">
        <f t="shared" si="13"/>
        <v>0</v>
      </c>
      <c r="AE12">
        <f t="shared" si="13"/>
        <v>0</v>
      </c>
      <c r="AF12">
        <f t="shared" si="13"/>
        <v>0</v>
      </c>
      <c r="AG12">
        <f t="shared" si="13"/>
        <v>113.4</v>
      </c>
      <c r="AH12">
        <f t="shared" si="13"/>
        <v>8.1999999999999993</v>
      </c>
      <c r="AI12">
        <f t="shared" si="13"/>
        <v>0</v>
      </c>
      <c r="AJ12">
        <f t="shared" si="13"/>
        <v>0</v>
      </c>
      <c r="AK12">
        <f t="shared" si="13"/>
        <v>0</v>
      </c>
      <c r="AL12">
        <f t="shared" si="13"/>
        <v>280.60000000000002</v>
      </c>
    </row>
    <row r="13" spans="2:38" x14ac:dyDescent="0.25">
      <c r="B13" s="2" t="s">
        <v>11</v>
      </c>
      <c r="C13" s="2">
        <v>0</v>
      </c>
      <c r="D13" s="2">
        <v>0</v>
      </c>
      <c r="E13" s="2">
        <v>2.5</v>
      </c>
      <c r="F13" s="2">
        <v>1.6</v>
      </c>
      <c r="G13" s="2">
        <v>1</v>
      </c>
      <c r="H13" s="2">
        <f t="shared" si="11"/>
        <v>1</v>
      </c>
      <c r="I13" s="2">
        <f t="shared" si="12"/>
        <v>0</v>
      </c>
      <c r="J13">
        <v>11</v>
      </c>
      <c r="K13">
        <v>0</v>
      </c>
      <c r="L13" s="2">
        <v>0</v>
      </c>
      <c r="M13" s="2">
        <v>0</v>
      </c>
      <c r="N13" s="2">
        <v>0</v>
      </c>
      <c r="O13" s="2">
        <v>11</v>
      </c>
      <c r="P13" s="2">
        <v>0</v>
      </c>
      <c r="Q13" s="2">
        <v>0</v>
      </c>
      <c r="R13" s="2">
        <v>0</v>
      </c>
      <c r="S13" s="2">
        <v>0</v>
      </c>
      <c r="U13" t="s">
        <v>119</v>
      </c>
      <c r="V13">
        <f t="shared" ref="V13:AL13" si="14">AVERAGE(C53:C57)</f>
        <v>62.6</v>
      </c>
      <c r="W13">
        <f t="shared" si="14"/>
        <v>47.996000000000002</v>
      </c>
      <c r="X13">
        <f t="shared" si="14"/>
        <v>2461.8599999999997</v>
      </c>
      <c r="Y13">
        <f t="shared" si="14"/>
        <v>2340.6</v>
      </c>
      <c r="Z13">
        <f t="shared" si="14"/>
        <v>121.24000000000001</v>
      </c>
      <c r="AA13">
        <f t="shared" si="14"/>
        <v>0.4</v>
      </c>
      <c r="AB13">
        <f t="shared" si="14"/>
        <v>0.51032040472175377</v>
      </c>
      <c r="AC13">
        <f t="shared" si="14"/>
        <v>124.8</v>
      </c>
      <c r="AD13">
        <f t="shared" si="14"/>
        <v>0</v>
      </c>
      <c r="AE13">
        <f t="shared" si="14"/>
        <v>0</v>
      </c>
      <c r="AF13">
        <f t="shared" si="14"/>
        <v>0</v>
      </c>
      <c r="AG13">
        <f t="shared" si="14"/>
        <v>100</v>
      </c>
      <c r="AH13">
        <f t="shared" si="14"/>
        <v>24.8</v>
      </c>
      <c r="AI13">
        <f t="shared" si="14"/>
        <v>0</v>
      </c>
      <c r="AJ13">
        <f t="shared" si="14"/>
        <v>0</v>
      </c>
      <c r="AK13">
        <f t="shared" si="14"/>
        <v>0</v>
      </c>
      <c r="AL13">
        <f t="shared" si="14"/>
        <v>167.2</v>
      </c>
    </row>
    <row r="14" spans="2:38" x14ac:dyDescent="0.25">
      <c r="B14" s="2" t="s">
        <v>12</v>
      </c>
      <c r="C14" s="2">
        <v>0</v>
      </c>
      <c r="D14" s="2">
        <v>0</v>
      </c>
      <c r="E14" s="2">
        <v>2.5</v>
      </c>
      <c r="F14" s="2">
        <v>1.3</v>
      </c>
      <c r="G14" s="2">
        <v>1.3</v>
      </c>
      <c r="H14" s="2">
        <f t="shared" si="11"/>
        <v>1</v>
      </c>
      <c r="I14" s="2">
        <f t="shared" si="12"/>
        <v>0</v>
      </c>
      <c r="J14">
        <v>13</v>
      </c>
      <c r="K14">
        <v>0</v>
      </c>
      <c r="L14" s="2">
        <v>0</v>
      </c>
      <c r="M14" s="2">
        <v>0</v>
      </c>
      <c r="N14" s="2">
        <v>0</v>
      </c>
      <c r="O14" s="2">
        <v>13</v>
      </c>
      <c r="P14" s="2">
        <v>0</v>
      </c>
      <c r="Q14" s="2">
        <v>0</v>
      </c>
      <c r="R14" s="2">
        <v>0</v>
      </c>
      <c r="S14" s="2">
        <v>0</v>
      </c>
      <c r="U14" t="s">
        <v>120</v>
      </c>
      <c r="V14">
        <f t="shared" ref="V14:AL14" si="15">AVERAGE(C58:C62)</f>
        <v>30.720000000000006</v>
      </c>
      <c r="W14">
        <f t="shared" si="15"/>
        <v>23.68</v>
      </c>
      <c r="X14">
        <f t="shared" si="15"/>
        <v>866.74</v>
      </c>
      <c r="Y14">
        <f t="shared" si="15"/>
        <v>864.24</v>
      </c>
      <c r="Z14">
        <f t="shared" si="15"/>
        <v>2.5</v>
      </c>
      <c r="AA14">
        <f t="shared" si="15"/>
        <v>0.8</v>
      </c>
      <c r="AB14">
        <f t="shared" si="15"/>
        <v>0.2</v>
      </c>
      <c r="AC14">
        <f t="shared" si="15"/>
        <v>22.8</v>
      </c>
      <c r="AD14">
        <f t="shared" si="15"/>
        <v>0</v>
      </c>
      <c r="AE14">
        <f t="shared" si="15"/>
        <v>0</v>
      </c>
      <c r="AF14">
        <f t="shared" si="15"/>
        <v>0</v>
      </c>
      <c r="AG14">
        <f t="shared" si="15"/>
        <v>0</v>
      </c>
      <c r="AH14">
        <f t="shared" si="15"/>
        <v>22.8</v>
      </c>
      <c r="AI14">
        <f t="shared" si="15"/>
        <v>0</v>
      </c>
      <c r="AJ14">
        <f t="shared" si="15"/>
        <v>0</v>
      </c>
      <c r="AK14">
        <f t="shared" si="15"/>
        <v>0</v>
      </c>
      <c r="AL14">
        <f t="shared" si="15"/>
        <v>0.2</v>
      </c>
    </row>
    <row r="15" spans="2:38" x14ac:dyDescent="0.25">
      <c r="B15" s="2" t="s">
        <v>13</v>
      </c>
      <c r="C15" s="2">
        <v>0</v>
      </c>
      <c r="D15" s="2">
        <v>0</v>
      </c>
      <c r="E15" s="2">
        <v>3.3</v>
      </c>
      <c r="F15" s="2">
        <v>2</v>
      </c>
      <c r="G15" s="2">
        <v>1.4</v>
      </c>
      <c r="H15" s="2">
        <f t="shared" si="11"/>
        <v>1</v>
      </c>
      <c r="I15" s="2">
        <f t="shared" si="12"/>
        <v>0</v>
      </c>
      <c r="J15">
        <v>16</v>
      </c>
      <c r="K15">
        <v>0</v>
      </c>
      <c r="L15" s="2">
        <v>0</v>
      </c>
      <c r="M15" s="2">
        <v>0</v>
      </c>
      <c r="N15" s="2">
        <v>0</v>
      </c>
      <c r="O15" s="2">
        <v>16</v>
      </c>
      <c r="P15" s="2">
        <v>0</v>
      </c>
      <c r="Q15" s="2">
        <v>0</v>
      </c>
      <c r="R15" s="2">
        <v>0</v>
      </c>
      <c r="S15" s="2">
        <v>0</v>
      </c>
      <c r="U15" t="s">
        <v>121</v>
      </c>
      <c r="V15">
        <f t="shared" ref="V15:AL15" si="16">AVERAGE(C63:C67)</f>
        <v>90.02000000000001</v>
      </c>
      <c r="W15">
        <f t="shared" si="16"/>
        <v>70.260000000000005</v>
      </c>
      <c r="X15">
        <f t="shared" si="16"/>
        <v>956.26</v>
      </c>
      <c r="Y15">
        <f t="shared" si="16"/>
        <v>11.88</v>
      </c>
      <c r="Z15">
        <f t="shared" si="16"/>
        <v>944.33999999999992</v>
      </c>
      <c r="AA15">
        <f t="shared" si="16"/>
        <v>0.8</v>
      </c>
      <c r="AB15">
        <f t="shared" si="16"/>
        <v>8.7822222222222218E-2</v>
      </c>
      <c r="AC15">
        <f t="shared" si="16"/>
        <v>1648</v>
      </c>
      <c r="AD15">
        <f t="shared" si="16"/>
        <v>0</v>
      </c>
      <c r="AE15">
        <f t="shared" si="16"/>
        <v>0</v>
      </c>
      <c r="AF15">
        <f t="shared" si="16"/>
        <v>0</v>
      </c>
      <c r="AG15">
        <f t="shared" si="16"/>
        <v>1629.8</v>
      </c>
      <c r="AH15">
        <f t="shared" si="16"/>
        <v>18.2</v>
      </c>
      <c r="AI15">
        <f t="shared" si="16"/>
        <v>0</v>
      </c>
      <c r="AJ15">
        <f t="shared" si="16"/>
        <v>0</v>
      </c>
      <c r="AK15">
        <f t="shared" si="16"/>
        <v>0</v>
      </c>
      <c r="AL15">
        <f t="shared" si="16"/>
        <v>2298.8000000000002</v>
      </c>
    </row>
    <row r="16" spans="2:38" x14ac:dyDescent="0.25">
      <c r="B16" s="2" t="s">
        <v>14</v>
      </c>
      <c r="C16" s="2">
        <v>0</v>
      </c>
      <c r="D16" s="2">
        <v>0</v>
      </c>
      <c r="E16" s="2">
        <v>2.9</v>
      </c>
      <c r="F16" s="2">
        <v>1.9</v>
      </c>
      <c r="G16" s="2">
        <v>1</v>
      </c>
      <c r="H16" s="2">
        <f t="shared" si="11"/>
        <v>1</v>
      </c>
      <c r="I16" s="2">
        <f t="shared" si="12"/>
        <v>0</v>
      </c>
      <c r="J16">
        <v>13</v>
      </c>
      <c r="K16">
        <v>0</v>
      </c>
      <c r="L16" s="2">
        <v>0</v>
      </c>
      <c r="M16" s="2">
        <v>0</v>
      </c>
      <c r="N16" s="2">
        <v>0</v>
      </c>
      <c r="O16" s="2">
        <v>13</v>
      </c>
      <c r="P16" s="2">
        <v>0</v>
      </c>
      <c r="Q16" s="2">
        <v>0</v>
      </c>
      <c r="R16" s="2">
        <v>0</v>
      </c>
      <c r="S16" s="2">
        <v>0</v>
      </c>
      <c r="U16" t="s">
        <v>122</v>
      </c>
      <c r="V16">
        <f t="shared" ref="V16:AL16" si="17">AVERAGE(C68:C72)</f>
        <v>62.320000000000007</v>
      </c>
      <c r="W16">
        <f t="shared" si="17"/>
        <v>62.320000000000007</v>
      </c>
      <c r="X16">
        <f t="shared" si="17"/>
        <v>4.5999999999999996</v>
      </c>
      <c r="Y16">
        <f t="shared" si="17"/>
        <v>3.12</v>
      </c>
      <c r="Z16">
        <f t="shared" si="17"/>
        <v>1.46</v>
      </c>
      <c r="AA16">
        <f t="shared" si="17"/>
        <v>1</v>
      </c>
      <c r="AB16">
        <f t="shared" si="17"/>
        <v>0</v>
      </c>
      <c r="AC16">
        <f t="shared" si="17"/>
        <v>14.8</v>
      </c>
      <c r="AD16">
        <f t="shared" si="17"/>
        <v>0</v>
      </c>
      <c r="AE16">
        <f t="shared" si="17"/>
        <v>0</v>
      </c>
      <c r="AF16">
        <f t="shared" si="17"/>
        <v>0</v>
      </c>
      <c r="AG16">
        <f t="shared" si="17"/>
        <v>0</v>
      </c>
      <c r="AH16">
        <f t="shared" si="17"/>
        <v>14.8</v>
      </c>
      <c r="AI16">
        <f t="shared" si="17"/>
        <v>0</v>
      </c>
      <c r="AJ16">
        <f t="shared" si="17"/>
        <v>0</v>
      </c>
      <c r="AK16">
        <f t="shared" si="17"/>
        <v>0</v>
      </c>
      <c r="AL16">
        <f t="shared" si="17"/>
        <v>0</v>
      </c>
    </row>
    <row r="17" spans="2:38" x14ac:dyDescent="0.25">
      <c r="B17" s="2" t="s">
        <v>15</v>
      </c>
      <c r="C17" s="2">
        <v>0</v>
      </c>
      <c r="D17" s="2">
        <v>0</v>
      </c>
      <c r="E17" s="2">
        <v>2.5</v>
      </c>
      <c r="F17" s="2">
        <v>1.7</v>
      </c>
      <c r="G17" s="2">
        <v>0.8</v>
      </c>
      <c r="H17" s="2">
        <f t="shared" si="11"/>
        <v>1</v>
      </c>
      <c r="I17" s="2">
        <f t="shared" si="12"/>
        <v>0</v>
      </c>
      <c r="J17">
        <v>8</v>
      </c>
      <c r="K17">
        <v>0</v>
      </c>
      <c r="L17" s="2">
        <v>0</v>
      </c>
      <c r="M17" s="2">
        <v>0</v>
      </c>
      <c r="N17" s="2">
        <v>0</v>
      </c>
      <c r="O17" s="2">
        <v>8</v>
      </c>
      <c r="P17" s="2">
        <v>0</v>
      </c>
      <c r="Q17" s="2">
        <v>0</v>
      </c>
      <c r="R17" s="2">
        <v>0</v>
      </c>
      <c r="S17" s="2">
        <v>0</v>
      </c>
      <c r="U17" t="s">
        <v>123</v>
      </c>
      <c r="V17">
        <f t="shared" ref="V17:AL17" si="18">AVERAGE(C73:C77)</f>
        <v>1133.94</v>
      </c>
      <c r="W17">
        <f t="shared" si="18"/>
        <v>1133.94</v>
      </c>
      <c r="X17">
        <f t="shared" si="18"/>
        <v>28.820000000000004</v>
      </c>
      <c r="Y17">
        <f t="shared" si="18"/>
        <v>1.8200000000000003</v>
      </c>
      <c r="Z17">
        <f t="shared" si="18"/>
        <v>27</v>
      </c>
      <c r="AA17">
        <f t="shared" si="18"/>
        <v>1</v>
      </c>
      <c r="AB17">
        <f t="shared" si="18"/>
        <v>0</v>
      </c>
      <c r="AC17">
        <f t="shared" si="18"/>
        <v>19.2</v>
      </c>
      <c r="AD17">
        <f t="shared" si="18"/>
        <v>0</v>
      </c>
      <c r="AE17">
        <f t="shared" si="18"/>
        <v>0</v>
      </c>
      <c r="AF17">
        <f t="shared" si="18"/>
        <v>0</v>
      </c>
      <c r="AG17">
        <f t="shared" si="18"/>
        <v>6.6</v>
      </c>
      <c r="AH17">
        <f t="shared" si="18"/>
        <v>12.6</v>
      </c>
      <c r="AI17">
        <f t="shared" si="18"/>
        <v>0</v>
      </c>
      <c r="AJ17">
        <f t="shared" si="18"/>
        <v>0</v>
      </c>
      <c r="AK17">
        <f t="shared" si="18"/>
        <v>0</v>
      </c>
      <c r="AL17">
        <f t="shared" si="18"/>
        <v>41.6</v>
      </c>
    </row>
    <row r="18" spans="2:38" x14ac:dyDescent="0.25">
      <c r="B18" s="2" t="s">
        <v>16</v>
      </c>
      <c r="C18" s="2">
        <v>102.72</v>
      </c>
      <c r="D18" s="2">
        <v>0</v>
      </c>
      <c r="E18" s="2">
        <v>3600</v>
      </c>
      <c r="F18" s="2">
        <v>3027.7</v>
      </c>
      <c r="G18" s="2">
        <v>572.29999999999995</v>
      </c>
      <c r="H18" s="2">
        <f t="shared" si="11"/>
        <v>0</v>
      </c>
      <c r="I18" s="2">
        <f t="shared" si="12"/>
        <v>1</v>
      </c>
      <c r="J18">
        <v>251</v>
      </c>
      <c r="K18">
        <v>0</v>
      </c>
      <c r="L18" s="2">
        <v>0</v>
      </c>
      <c r="M18" s="2">
        <v>0</v>
      </c>
      <c r="N18" s="2">
        <v>240</v>
      </c>
      <c r="O18" s="2">
        <v>11</v>
      </c>
      <c r="P18" s="2">
        <v>0</v>
      </c>
      <c r="Q18" s="2">
        <v>0</v>
      </c>
      <c r="R18" s="2">
        <v>0</v>
      </c>
      <c r="S18" s="2">
        <v>432</v>
      </c>
      <c r="U18" t="s">
        <v>124</v>
      </c>
      <c r="V18">
        <f t="shared" ref="V18:AL18" si="19">AVERAGE(C78:C82)</f>
        <v>1006.68</v>
      </c>
      <c r="W18">
        <f t="shared" si="19"/>
        <v>1006.68</v>
      </c>
      <c r="X18">
        <f t="shared" si="19"/>
        <v>10.28</v>
      </c>
      <c r="Y18">
        <f t="shared" si="19"/>
        <v>7.8599999999999994</v>
      </c>
      <c r="Z18">
        <f t="shared" si="19"/>
        <v>2.42</v>
      </c>
      <c r="AA18">
        <f t="shared" si="19"/>
        <v>1</v>
      </c>
      <c r="AB18">
        <f t="shared" si="19"/>
        <v>0</v>
      </c>
      <c r="AC18">
        <f t="shared" si="19"/>
        <v>22.2</v>
      </c>
      <c r="AD18">
        <f t="shared" si="19"/>
        <v>0</v>
      </c>
      <c r="AE18">
        <f t="shared" si="19"/>
        <v>0</v>
      </c>
      <c r="AF18">
        <f t="shared" si="19"/>
        <v>0</v>
      </c>
      <c r="AG18">
        <f t="shared" si="19"/>
        <v>0</v>
      </c>
      <c r="AH18">
        <f t="shared" si="19"/>
        <v>22.2</v>
      </c>
      <c r="AI18">
        <f t="shared" si="19"/>
        <v>0</v>
      </c>
      <c r="AJ18">
        <f t="shared" si="19"/>
        <v>0</v>
      </c>
      <c r="AK18">
        <f t="shared" si="19"/>
        <v>0</v>
      </c>
      <c r="AL18">
        <f t="shared" si="19"/>
        <v>0</v>
      </c>
    </row>
    <row r="19" spans="2:38" x14ac:dyDescent="0.25">
      <c r="B19" s="2" t="s">
        <v>17</v>
      </c>
      <c r="C19" s="2">
        <v>726.96</v>
      </c>
      <c r="D19" s="2">
        <v>0</v>
      </c>
      <c r="E19" s="2">
        <v>3600.1</v>
      </c>
      <c r="F19" s="2">
        <v>2930.9</v>
      </c>
      <c r="G19" s="2">
        <v>669.2</v>
      </c>
      <c r="H19" s="2">
        <f t="shared" si="11"/>
        <v>0</v>
      </c>
      <c r="I19" s="2">
        <f t="shared" si="12"/>
        <v>1</v>
      </c>
      <c r="J19">
        <v>159</v>
      </c>
      <c r="K19">
        <v>0</v>
      </c>
      <c r="L19" s="2">
        <v>0</v>
      </c>
      <c r="M19" s="2">
        <v>0</v>
      </c>
      <c r="N19" s="2">
        <v>150</v>
      </c>
      <c r="O19" s="2">
        <v>9</v>
      </c>
      <c r="P19" s="2">
        <v>0</v>
      </c>
      <c r="Q19" s="2">
        <v>0</v>
      </c>
      <c r="R19" s="2">
        <v>0</v>
      </c>
      <c r="S19" s="2">
        <v>358</v>
      </c>
    </row>
    <row r="20" spans="2:38" x14ac:dyDescent="0.25">
      <c r="B20" s="2" t="s">
        <v>18</v>
      </c>
      <c r="C20" s="2">
        <v>592.79999999999995</v>
      </c>
      <c r="D20" s="2">
        <v>0</v>
      </c>
      <c r="E20" s="2">
        <v>3600.1</v>
      </c>
      <c r="F20" s="2">
        <v>1520.8</v>
      </c>
      <c r="G20" s="2">
        <v>2079.3000000000002</v>
      </c>
      <c r="H20" s="2">
        <f t="shared" si="11"/>
        <v>0</v>
      </c>
      <c r="I20" s="2">
        <f t="shared" si="12"/>
        <v>1</v>
      </c>
      <c r="J20">
        <v>636</v>
      </c>
      <c r="K20">
        <v>0</v>
      </c>
      <c r="L20" s="2">
        <v>0</v>
      </c>
      <c r="M20" s="2">
        <v>0</v>
      </c>
      <c r="N20" s="2">
        <v>629</v>
      </c>
      <c r="O20" s="2">
        <v>7</v>
      </c>
      <c r="P20" s="2">
        <v>0</v>
      </c>
      <c r="Q20" s="2">
        <v>0</v>
      </c>
      <c r="R20" s="2">
        <v>0</v>
      </c>
      <c r="S20" s="2">
        <v>1192</v>
      </c>
    </row>
    <row r="21" spans="2:38" x14ac:dyDescent="0.25">
      <c r="B21" s="2" t="s">
        <v>19</v>
      </c>
      <c r="C21" s="2">
        <v>496.72</v>
      </c>
      <c r="D21" s="2">
        <v>0</v>
      </c>
      <c r="E21" s="2">
        <v>3600.1</v>
      </c>
      <c r="F21" s="2">
        <v>3486.6</v>
      </c>
      <c r="G21" s="2">
        <v>113.5</v>
      </c>
      <c r="H21" s="2">
        <f t="shared" si="11"/>
        <v>0</v>
      </c>
      <c r="I21" s="2">
        <f t="shared" si="12"/>
        <v>1</v>
      </c>
      <c r="J21">
        <v>28</v>
      </c>
      <c r="K21">
        <v>0</v>
      </c>
      <c r="L21" s="2">
        <v>0</v>
      </c>
      <c r="M21" s="2">
        <v>0</v>
      </c>
      <c r="N21" s="2">
        <v>22</v>
      </c>
      <c r="O21" s="2">
        <v>6</v>
      </c>
      <c r="P21" s="2">
        <v>0</v>
      </c>
      <c r="Q21" s="2">
        <v>0</v>
      </c>
      <c r="R21" s="2">
        <v>0</v>
      </c>
      <c r="S21" s="2">
        <v>85</v>
      </c>
    </row>
    <row r="22" spans="2:38" x14ac:dyDescent="0.25">
      <c r="B22" s="2" t="s">
        <v>20</v>
      </c>
      <c r="C22" s="2">
        <v>339.52</v>
      </c>
      <c r="D22" s="2">
        <v>0</v>
      </c>
      <c r="E22" s="2">
        <v>3600.1</v>
      </c>
      <c r="F22" s="2">
        <v>2572</v>
      </c>
      <c r="G22" s="2">
        <v>1028.0999999999999</v>
      </c>
      <c r="H22" s="2">
        <f t="shared" si="11"/>
        <v>0</v>
      </c>
      <c r="I22" s="2">
        <f t="shared" si="12"/>
        <v>1</v>
      </c>
      <c r="J22">
        <v>429</v>
      </c>
      <c r="K22">
        <v>0</v>
      </c>
      <c r="L22" s="2">
        <v>0</v>
      </c>
      <c r="M22" s="2">
        <v>0</v>
      </c>
      <c r="N22" s="2">
        <v>414</v>
      </c>
      <c r="O22" s="2">
        <v>15</v>
      </c>
      <c r="P22" s="2">
        <v>0</v>
      </c>
      <c r="Q22" s="2">
        <v>0</v>
      </c>
      <c r="R22" s="2">
        <v>0</v>
      </c>
      <c r="S22" s="2">
        <v>848</v>
      </c>
    </row>
    <row r="23" spans="2:38" x14ac:dyDescent="0.25">
      <c r="B23" s="2" t="s">
        <v>21</v>
      </c>
      <c r="C23" s="2">
        <v>0</v>
      </c>
      <c r="D23" s="2">
        <v>0</v>
      </c>
      <c r="E23" s="2">
        <v>213.2</v>
      </c>
      <c r="F23" s="2">
        <v>126.7</v>
      </c>
      <c r="G23" s="2">
        <v>86.6</v>
      </c>
      <c r="H23" s="2">
        <f t="shared" si="11"/>
        <v>1</v>
      </c>
      <c r="I23" s="2">
        <f t="shared" si="12"/>
        <v>0</v>
      </c>
      <c r="J23">
        <v>102</v>
      </c>
      <c r="K23">
        <v>0</v>
      </c>
      <c r="L23" s="2">
        <v>0</v>
      </c>
      <c r="M23" s="2">
        <v>0</v>
      </c>
      <c r="N23" s="2">
        <v>81</v>
      </c>
      <c r="O23" s="2">
        <v>21</v>
      </c>
      <c r="P23" s="2">
        <v>0</v>
      </c>
      <c r="Q23" s="2">
        <v>0</v>
      </c>
      <c r="R23" s="2">
        <v>0</v>
      </c>
      <c r="S23" s="2">
        <v>154</v>
      </c>
    </row>
    <row r="24" spans="2:38" x14ac:dyDescent="0.25">
      <c r="B24" s="2" t="s">
        <v>22</v>
      </c>
      <c r="C24" s="2">
        <v>0.4</v>
      </c>
      <c r="D24" s="2">
        <v>0</v>
      </c>
      <c r="E24" s="2">
        <v>3600.1</v>
      </c>
      <c r="F24" s="2">
        <v>3451.4</v>
      </c>
      <c r="G24" s="2">
        <v>148.69999999999999</v>
      </c>
      <c r="H24" s="2">
        <f t="shared" si="11"/>
        <v>0</v>
      </c>
      <c r="I24" s="2">
        <f t="shared" si="12"/>
        <v>1</v>
      </c>
      <c r="J24">
        <v>145</v>
      </c>
      <c r="K24">
        <v>0</v>
      </c>
      <c r="L24" s="2">
        <v>0</v>
      </c>
      <c r="M24" s="2">
        <v>0</v>
      </c>
      <c r="N24" s="2">
        <v>118</v>
      </c>
      <c r="O24" s="2">
        <v>27</v>
      </c>
      <c r="P24" s="2">
        <v>0</v>
      </c>
      <c r="Q24" s="2">
        <v>0</v>
      </c>
      <c r="R24" s="2">
        <v>0</v>
      </c>
      <c r="S24" s="2">
        <v>260</v>
      </c>
    </row>
    <row r="25" spans="2:38" x14ac:dyDescent="0.25">
      <c r="B25" s="2" t="s">
        <v>23</v>
      </c>
      <c r="C25" s="2">
        <v>0</v>
      </c>
      <c r="D25" s="2">
        <v>0</v>
      </c>
      <c r="E25" s="2">
        <v>36.6</v>
      </c>
      <c r="F25" s="2">
        <v>22.4</v>
      </c>
      <c r="G25" s="2">
        <v>14.2</v>
      </c>
      <c r="H25" s="2">
        <f t="shared" si="11"/>
        <v>1</v>
      </c>
      <c r="I25" s="2">
        <f t="shared" si="12"/>
        <v>0</v>
      </c>
      <c r="J25">
        <v>22</v>
      </c>
      <c r="K25">
        <v>0</v>
      </c>
      <c r="L25" s="2">
        <v>0</v>
      </c>
      <c r="M25" s="2">
        <v>0</v>
      </c>
      <c r="N25" s="2">
        <v>2</v>
      </c>
      <c r="O25" s="2">
        <v>20</v>
      </c>
      <c r="P25" s="2">
        <v>0</v>
      </c>
      <c r="Q25" s="2">
        <v>0</v>
      </c>
      <c r="R25" s="2">
        <v>0</v>
      </c>
      <c r="S25" s="2">
        <v>25</v>
      </c>
    </row>
    <row r="26" spans="2:38" x14ac:dyDescent="0.25">
      <c r="B26" s="2" t="s">
        <v>24</v>
      </c>
      <c r="C26" s="2">
        <v>0</v>
      </c>
      <c r="D26" s="2">
        <v>0</v>
      </c>
      <c r="E26" s="2">
        <v>24</v>
      </c>
      <c r="F26" s="2">
        <v>10</v>
      </c>
      <c r="G26" s="2">
        <v>14</v>
      </c>
      <c r="H26" s="2">
        <f t="shared" si="11"/>
        <v>1</v>
      </c>
      <c r="I26" s="2">
        <f t="shared" si="12"/>
        <v>0</v>
      </c>
      <c r="J26">
        <v>36</v>
      </c>
      <c r="K26">
        <v>0</v>
      </c>
      <c r="L26" s="2">
        <v>0</v>
      </c>
      <c r="M26" s="2">
        <v>0</v>
      </c>
      <c r="N26" s="2">
        <v>16</v>
      </c>
      <c r="O26" s="2">
        <v>20</v>
      </c>
      <c r="P26" s="2">
        <v>0</v>
      </c>
      <c r="Q26" s="2">
        <v>0</v>
      </c>
      <c r="R26" s="2">
        <v>0</v>
      </c>
      <c r="S26" s="2">
        <v>31</v>
      </c>
    </row>
    <row r="27" spans="2:38" x14ac:dyDescent="0.25">
      <c r="B27" s="2" t="s">
        <v>25</v>
      </c>
      <c r="C27" s="2">
        <v>0</v>
      </c>
      <c r="D27" s="2">
        <v>0</v>
      </c>
      <c r="E27" s="2">
        <v>14.1</v>
      </c>
      <c r="F27" s="2">
        <v>7.3</v>
      </c>
      <c r="G27" s="2">
        <v>6.8</v>
      </c>
      <c r="H27" s="2">
        <f t="shared" si="11"/>
        <v>1</v>
      </c>
      <c r="I27" s="2">
        <f t="shared" si="12"/>
        <v>0</v>
      </c>
      <c r="J27">
        <v>22</v>
      </c>
      <c r="K27">
        <v>0</v>
      </c>
      <c r="L27" s="2">
        <v>0</v>
      </c>
      <c r="M27" s="2">
        <v>0</v>
      </c>
      <c r="N27" s="2">
        <v>5</v>
      </c>
      <c r="O27" s="2">
        <v>17</v>
      </c>
      <c r="P27" s="2">
        <v>0</v>
      </c>
      <c r="Q27" s="2">
        <v>0</v>
      </c>
      <c r="R27" s="2">
        <v>0</v>
      </c>
      <c r="S27" s="2">
        <v>17</v>
      </c>
    </row>
    <row r="28" spans="2:38" x14ac:dyDescent="0.25">
      <c r="B28" s="2" t="s">
        <v>26</v>
      </c>
      <c r="C28" s="2">
        <v>0</v>
      </c>
      <c r="D28" s="2">
        <v>0</v>
      </c>
      <c r="E28" s="2">
        <v>3.3</v>
      </c>
      <c r="F28" s="2">
        <v>2.6</v>
      </c>
      <c r="G28" s="2">
        <v>0.7</v>
      </c>
      <c r="H28" s="2">
        <f t="shared" si="11"/>
        <v>1</v>
      </c>
      <c r="I28" s="2">
        <f t="shared" si="12"/>
        <v>0</v>
      </c>
      <c r="J28">
        <v>8</v>
      </c>
      <c r="K28">
        <v>0</v>
      </c>
      <c r="L28" s="2">
        <v>0</v>
      </c>
      <c r="M28" s="2">
        <v>0</v>
      </c>
      <c r="N28" s="2">
        <v>0</v>
      </c>
      <c r="O28" s="2">
        <v>8</v>
      </c>
      <c r="P28" s="2">
        <v>0</v>
      </c>
      <c r="Q28" s="2">
        <v>0</v>
      </c>
      <c r="R28" s="2">
        <v>0</v>
      </c>
      <c r="S28" s="2">
        <v>0</v>
      </c>
    </row>
    <row r="29" spans="2:38" x14ac:dyDescent="0.25">
      <c r="B29" s="2" t="s">
        <v>27</v>
      </c>
      <c r="C29" s="2">
        <v>0</v>
      </c>
      <c r="D29" s="2">
        <v>0</v>
      </c>
      <c r="E29" s="2">
        <v>10.1</v>
      </c>
      <c r="F29" s="2">
        <v>9</v>
      </c>
      <c r="G29" s="2">
        <v>1.1000000000000001</v>
      </c>
      <c r="H29" s="2">
        <f t="shared" si="11"/>
        <v>1</v>
      </c>
      <c r="I29" s="2">
        <f t="shared" si="12"/>
        <v>0</v>
      </c>
      <c r="J29">
        <v>12</v>
      </c>
      <c r="K29">
        <v>0</v>
      </c>
      <c r="L29" s="2">
        <v>0</v>
      </c>
      <c r="M29" s="2">
        <v>0</v>
      </c>
      <c r="N29" s="2">
        <v>0</v>
      </c>
      <c r="O29" s="2">
        <v>12</v>
      </c>
      <c r="P29" s="2">
        <v>0</v>
      </c>
      <c r="Q29" s="2">
        <v>0</v>
      </c>
      <c r="R29" s="2">
        <v>0</v>
      </c>
      <c r="S29" s="2">
        <v>0</v>
      </c>
    </row>
    <row r="30" spans="2:38" x14ac:dyDescent="0.25">
      <c r="B30" s="2" t="s">
        <v>28</v>
      </c>
      <c r="C30" s="2">
        <v>0</v>
      </c>
      <c r="D30" s="2">
        <v>0</v>
      </c>
      <c r="E30" s="2">
        <v>2.2999999999999998</v>
      </c>
      <c r="F30" s="2">
        <v>1.4</v>
      </c>
      <c r="G30" s="2">
        <v>0.9</v>
      </c>
      <c r="H30" s="2">
        <f t="shared" si="11"/>
        <v>1</v>
      </c>
      <c r="I30" s="2">
        <f t="shared" si="12"/>
        <v>0</v>
      </c>
      <c r="J30">
        <v>9</v>
      </c>
      <c r="K30">
        <v>0</v>
      </c>
      <c r="L30" s="2">
        <v>0</v>
      </c>
      <c r="M30" s="2">
        <v>0</v>
      </c>
      <c r="N30" s="2">
        <v>0</v>
      </c>
      <c r="O30" s="2">
        <v>9</v>
      </c>
      <c r="P30" s="2">
        <v>0</v>
      </c>
      <c r="Q30" s="2">
        <v>0</v>
      </c>
      <c r="R30" s="2">
        <v>0</v>
      </c>
      <c r="S30" s="2">
        <v>0</v>
      </c>
    </row>
    <row r="31" spans="2:38" x14ac:dyDescent="0.25">
      <c r="B31" s="2" t="s">
        <v>29</v>
      </c>
      <c r="C31" s="2">
        <v>0</v>
      </c>
      <c r="D31" s="2">
        <v>0</v>
      </c>
      <c r="E31" s="2">
        <v>13.6</v>
      </c>
      <c r="F31" s="2">
        <v>11.4</v>
      </c>
      <c r="G31" s="2">
        <v>2.2000000000000002</v>
      </c>
      <c r="H31" s="2">
        <f t="shared" si="11"/>
        <v>1</v>
      </c>
      <c r="I31" s="2">
        <f t="shared" si="12"/>
        <v>0</v>
      </c>
      <c r="J31">
        <v>22</v>
      </c>
      <c r="K31">
        <v>0</v>
      </c>
      <c r="L31" s="2">
        <v>0</v>
      </c>
      <c r="M31" s="2">
        <v>0</v>
      </c>
      <c r="N31" s="2">
        <v>0</v>
      </c>
      <c r="O31" s="2">
        <v>22</v>
      </c>
      <c r="P31" s="2">
        <v>0</v>
      </c>
      <c r="Q31" s="2">
        <v>0</v>
      </c>
      <c r="R31" s="2">
        <v>0</v>
      </c>
      <c r="S31" s="2">
        <v>0</v>
      </c>
    </row>
    <row r="32" spans="2:38" x14ac:dyDescent="0.25">
      <c r="B32" s="2" t="s">
        <v>30</v>
      </c>
      <c r="C32" s="2">
        <v>0</v>
      </c>
      <c r="D32" s="2">
        <v>0</v>
      </c>
      <c r="E32" s="2">
        <v>10.1</v>
      </c>
      <c r="F32" s="2">
        <v>8.3000000000000007</v>
      </c>
      <c r="G32" s="2">
        <v>1.7</v>
      </c>
      <c r="H32" s="2">
        <f t="shared" si="11"/>
        <v>1</v>
      </c>
      <c r="I32" s="2">
        <f t="shared" si="12"/>
        <v>0</v>
      </c>
      <c r="J32">
        <v>17</v>
      </c>
      <c r="K32">
        <v>0</v>
      </c>
      <c r="L32" s="2">
        <v>0</v>
      </c>
      <c r="M32" s="2">
        <v>0</v>
      </c>
      <c r="N32" s="2">
        <v>0</v>
      </c>
      <c r="O32" s="2">
        <v>17</v>
      </c>
      <c r="P32" s="2">
        <v>0</v>
      </c>
      <c r="Q32" s="2">
        <v>0</v>
      </c>
      <c r="R32" s="2">
        <v>0</v>
      </c>
      <c r="S32" s="2">
        <v>0</v>
      </c>
    </row>
    <row r="33" spans="2:19" x14ac:dyDescent="0.25">
      <c r="B33" s="2" t="s">
        <v>31</v>
      </c>
      <c r="C33" s="2">
        <v>67.16</v>
      </c>
      <c r="D33" s="2">
        <v>0</v>
      </c>
      <c r="E33" s="2">
        <v>3600.1</v>
      </c>
      <c r="F33" s="2">
        <v>3251.1</v>
      </c>
      <c r="G33" s="2">
        <v>349</v>
      </c>
      <c r="H33" s="2">
        <f t="shared" si="11"/>
        <v>0</v>
      </c>
      <c r="I33" s="2">
        <f t="shared" si="12"/>
        <v>1</v>
      </c>
      <c r="J33">
        <v>269</v>
      </c>
      <c r="K33">
        <v>0</v>
      </c>
      <c r="L33" s="2">
        <v>0</v>
      </c>
      <c r="M33" s="2">
        <v>0</v>
      </c>
      <c r="N33" s="2">
        <v>255</v>
      </c>
      <c r="O33" s="2">
        <v>14</v>
      </c>
      <c r="P33" s="2">
        <v>0</v>
      </c>
      <c r="Q33" s="2">
        <v>0</v>
      </c>
      <c r="R33" s="2">
        <v>0</v>
      </c>
      <c r="S33" s="2">
        <v>566</v>
      </c>
    </row>
    <row r="34" spans="2:19" x14ac:dyDescent="0.25">
      <c r="B34" s="2" t="s">
        <v>32</v>
      </c>
      <c r="C34" s="2">
        <v>9.8800000000000008</v>
      </c>
      <c r="D34" s="2">
        <v>0</v>
      </c>
      <c r="E34" s="2">
        <v>3600.1</v>
      </c>
      <c r="F34" s="2">
        <v>3336.6</v>
      </c>
      <c r="G34" s="2">
        <v>263.39999999999998</v>
      </c>
      <c r="H34" s="2">
        <f t="shared" si="11"/>
        <v>0</v>
      </c>
      <c r="I34" s="2">
        <f t="shared" si="12"/>
        <v>1</v>
      </c>
      <c r="J34">
        <v>262</v>
      </c>
      <c r="K34">
        <v>0</v>
      </c>
      <c r="L34" s="2">
        <v>0</v>
      </c>
      <c r="M34" s="2">
        <v>0</v>
      </c>
      <c r="N34" s="2">
        <v>244</v>
      </c>
      <c r="O34" s="2">
        <v>18</v>
      </c>
      <c r="P34" s="2">
        <v>0</v>
      </c>
      <c r="Q34" s="2">
        <v>0</v>
      </c>
      <c r="R34" s="2">
        <v>0</v>
      </c>
      <c r="S34" s="2">
        <v>479</v>
      </c>
    </row>
    <row r="35" spans="2:19" x14ac:dyDescent="0.25">
      <c r="B35" s="2" t="s">
        <v>33</v>
      </c>
      <c r="C35" s="2">
        <v>0</v>
      </c>
      <c r="D35" s="2">
        <v>0</v>
      </c>
      <c r="E35" s="2">
        <v>20.9</v>
      </c>
      <c r="F35" s="2">
        <v>8.6</v>
      </c>
      <c r="G35" s="2">
        <v>12.3</v>
      </c>
      <c r="H35" s="2">
        <f t="shared" si="11"/>
        <v>1</v>
      </c>
      <c r="I35" s="2">
        <f t="shared" si="12"/>
        <v>0</v>
      </c>
      <c r="J35">
        <v>20</v>
      </c>
      <c r="K35">
        <v>0</v>
      </c>
      <c r="L35" s="2">
        <v>0</v>
      </c>
      <c r="M35" s="2">
        <v>0</v>
      </c>
      <c r="N35" s="2">
        <v>15</v>
      </c>
      <c r="O35" s="2">
        <v>5</v>
      </c>
      <c r="P35" s="2">
        <v>0</v>
      </c>
      <c r="Q35" s="2">
        <v>0</v>
      </c>
      <c r="R35" s="2">
        <v>0</v>
      </c>
      <c r="S35" s="2">
        <v>39</v>
      </c>
    </row>
    <row r="36" spans="2:19" x14ac:dyDescent="0.25">
      <c r="B36" s="2" t="s">
        <v>34</v>
      </c>
      <c r="C36" s="2">
        <v>0</v>
      </c>
      <c r="D36" s="2">
        <v>0</v>
      </c>
      <c r="E36" s="2">
        <v>1384.4</v>
      </c>
      <c r="F36" s="2">
        <v>481.8</v>
      </c>
      <c r="G36" s="2">
        <v>902.6</v>
      </c>
      <c r="H36" s="2">
        <f t="shared" si="11"/>
        <v>1</v>
      </c>
      <c r="I36" s="2">
        <f t="shared" si="12"/>
        <v>0</v>
      </c>
      <c r="J36">
        <v>513</v>
      </c>
      <c r="K36">
        <v>0</v>
      </c>
      <c r="L36" s="2">
        <v>0</v>
      </c>
      <c r="M36" s="2">
        <v>0</v>
      </c>
      <c r="N36" s="2">
        <v>498</v>
      </c>
      <c r="O36" s="2">
        <v>15</v>
      </c>
      <c r="P36" s="2">
        <v>0</v>
      </c>
      <c r="Q36" s="2">
        <v>0</v>
      </c>
      <c r="R36" s="2">
        <v>0</v>
      </c>
      <c r="S36" s="2">
        <v>622</v>
      </c>
    </row>
    <row r="37" spans="2:19" x14ac:dyDescent="0.25">
      <c r="B37" s="2" t="s">
        <v>35</v>
      </c>
      <c r="C37" s="2">
        <v>12.52</v>
      </c>
      <c r="D37" s="2">
        <v>0</v>
      </c>
      <c r="E37" s="2">
        <v>3600.1</v>
      </c>
      <c r="F37" s="2">
        <v>1712.5</v>
      </c>
      <c r="G37" s="2">
        <v>1887.6</v>
      </c>
      <c r="H37" s="2">
        <f t="shared" si="11"/>
        <v>0</v>
      </c>
      <c r="I37" s="2">
        <f t="shared" si="12"/>
        <v>1</v>
      </c>
      <c r="J37">
        <v>1166</v>
      </c>
      <c r="K37">
        <v>0</v>
      </c>
      <c r="L37" s="2">
        <v>0</v>
      </c>
      <c r="M37" s="2">
        <v>0</v>
      </c>
      <c r="N37" s="2">
        <v>1151</v>
      </c>
      <c r="O37" s="2">
        <v>15</v>
      </c>
      <c r="P37" s="2">
        <v>0</v>
      </c>
      <c r="Q37" s="2">
        <v>0</v>
      </c>
      <c r="R37" s="2">
        <v>0</v>
      </c>
      <c r="S37" s="2">
        <v>1655</v>
      </c>
    </row>
    <row r="38" spans="2:19" x14ac:dyDescent="0.25">
      <c r="B38" s="2" t="s">
        <v>36</v>
      </c>
      <c r="C38" s="2">
        <v>0</v>
      </c>
      <c r="D38" s="2">
        <v>0</v>
      </c>
      <c r="E38" s="2">
        <v>12.6</v>
      </c>
      <c r="F38" s="2">
        <v>2</v>
      </c>
      <c r="G38" s="2">
        <v>10.6</v>
      </c>
      <c r="H38" s="2">
        <f t="shared" si="11"/>
        <v>1</v>
      </c>
      <c r="I38" s="2">
        <f t="shared" si="12"/>
        <v>0</v>
      </c>
      <c r="J38">
        <v>16</v>
      </c>
      <c r="K38">
        <v>0</v>
      </c>
      <c r="L38" s="2">
        <v>0</v>
      </c>
      <c r="M38" s="2">
        <v>0</v>
      </c>
      <c r="N38" s="2">
        <v>6</v>
      </c>
      <c r="O38" s="2">
        <v>10</v>
      </c>
      <c r="P38" s="2">
        <v>0</v>
      </c>
      <c r="Q38" s="2">
        <v>0</v>
      </c>
      <c r="R38" s="2">
        <v>0</v>
      </c>
      <c r="S38" s="2">
        <v>22</v>
      </c>
    </row>
    <row r="39" spans="2:19" x14ac:dyDescent="0.25">
      <c r="B39" s="2" t="s">
        <v>37</v>
      </c>
      <c r="C39" s="2">
        <v>0</v>
      </c>
      <c r="D39" s="2">
        <v>0</v>
      </c>
      <c r="E39" s="2">
        <v>6.6</v>
      </c>
      <c r="F39" s="2">
        <v>2</v>
      </c>
      <c r="G39" s="2">
        <v>4.5999999999999996</v>
      </c>
      <c r="H39" s="2">
        <f t="shared" si="11"/>
        <v>1</v>
      </c>
      <c r="I39" s="2">
        <f t="shared" si="12"/>
        <v>0</v>
      </c>
      <c r="J39">
        <v>9</v>
      </c>
      <c r="K39">
        <v>0</v>
      </c>
      <c r="L39" s="2">
        <v>0</v>
      </c>
      <c r="M39" s="2">
        <v>0</v>
      </c>
      <c r="N39" s="2">
        <v>0</v>
      </c>
      <c r="O39" s="2">
        <v>9</v>
      </c>
      <c r="P39" s="2">
        <v>0</v>
      </c>
      <c r="Q39" s="2">
        <v>0</v>
      </c>
      <c r="R39" s="2">
        <v>0</v>
      </c>
      <c r="S39" s="2">
        <v>8</v>
      </c>
    </row>
    <row r="40" spans="2:19" x14ac:dyDescent="0.25">
      <c r="B40" s="2" t="s">
        <v>38</v>
      </c>
      <c r="C40" s="2">
        <v>0</v>
      </c>
      <c r="D40" s="2">
        <v>0</v>
      </c>
      <c r="E40" s="2">
        <v>8.6</v>
      </c>
      <c r="F40" s="2">
        <v>2.6</v>
      </c>
      <c r="G40" s="2">
        <v>6.1</v>
      </c>
      <c r="H40" s="2">
        <f t="shared" si="11"/>
        <v>1</v>
      </c>
      <c r="I40" s="2">
        <f t="shared" si="12"/>
        <v>0</v>
      </c>
      <c r="J40">
        <v>16</v>
      </c>
      <c r="K40">
        <v>0</v>
      </c>
      <c r="L40" s="2">
        <v>0</v>
      </c>
      <c r="M40" s="2">
        <v>0</v>
      </c>
      <c r="N40" s="2">
        <v>2</v>
      </c>
      <c r="O40" s="2">
        <v>14</v>
      </c>
      <c r="P40" s="2">
        <v>0</v>
      </c>
      <c r="Q40" s="2">
        <v>0</v>
      </c>
      <c r="R40" s="2">
        <v>0</v>
      </c>
      <c r="S40" s="2">
        <v>6</v>
      </c>
    </row>
    <row r="41" spans="2:19" x14ac:dyDescent="0.25">
      <c r="B41" s="2" t="s">
        <v>39</v>
      </c>
      <c r="C41" s="2">
        <v>0</v>
      </c>
      <c r="D41" s="2">
        <v>0</v>
      </c>
      <c r="E41" s="2">
        <v>12.5</v>
      </c>
      <c r="F41" s="2">
        <v>2.1</v>
      </c>
      <c r="G41" s="2">
        <v>10.4</v>
      </c>
      <c r="H41" s="2">
        <f t="shared" si="11"/>
        <v>1</v>
      </c>
      <c r="I41" s="2">
        <f t="shared" si="12"/>
        <v>0</v>
      </c>
      <c r="J41">
        <v>21</v>
      </c>
      <c r="K41">
        <v>0</v>
      </c>
      <c r="L41" s="2">
        <v>0</v>
      </c>
      <c r="M41" s="2">
        <v>0</v>
      </c>
      <c r="N41" s="2">
        <v>4</v>
      </c>
      <c r="O41" s="2">
        <v>17</v>
      </c>
      <c r="P41" s="2">
        <v>0</v>
      </c>
      <c r="Q41" s="2">
        <v>0</v>
      </c>
      <c r="R41" s="2">
        <v>0</v>
      </c>
      <c r="S41" s="2">
        <v>23</v>
      </c>
    </row>
    <row r="42" spans="2:19" x14ac:dyDescent="0.25">
      <c r="B42" s="2" t="s">
        <v>40</v>
      </c>
      <c r="C42" s="2">
        <v>0</v>
      </c>
      <c r="D42" s="2">
        <v>0</v>
      </c>
      <c r="E42" s="2">
        <v>3.7</v>
      </c>
      <c r="F42" s="2">
        <v>1.2</v>
      </c>
      <c r="G42" s="2">
        <v>2.5</v>
      </c>
      <c r="H42" s="2">
        <f t="shared" si="11"/>
        <v>1</v>
      </c>
      <c r="I42" s="2">
        <f t="shared" si="12"/>
        <v>0</v>
      </c>
      <c r="J42">
        <v>10</v>
      </c>
      <c r="K42">
        <v>0</v>
      </c>
      <c r="L42" s="2">
        <v>0</v>
      </c>
      <c r="M42" s="2">
        <v>0</v>
      </c>
      <c r="N42" s="2">
        <v>0</v>
      </c>
      <c r="O42" s="2">
        <v>10</v>
      </c>
      <c r="P42" s="2">
        <v>0</v>
      </c>
      <c r="Q42" s="2">
        <v>0</v>
      </c>
      <c r="R42" s="2">
        <v>0</v>
      </c>
      <c r="S42" s="2">
        <v>3</v>
      </c>
    </row>
    <row r="43" spans="2:19" x14ac:dyDescent="0.25">
      <c r="B43" s="2" t="s">
        <v>41</v>
      </c>
      <c r="C43" s="2">
        <v>0</v>
      </c>
      <c r="D43" s="2">
        <v>0</v>
      </c>
      <c r="E43" s="2">
        <v>2.4</v>
      </c>
      <c r="F43" s="2">
        <v>1.4</v>
      </c>
      <c r="G43" s="2">
        <v>1</v>
      </c>
      <c r="H43" s="2">
        <f t="shared" si="11"/>
        <v>1</v>
      </c>
      <c r="I43" s="2">
        <f t="shared" si="12"/>
        <v>0</v>
      </c>
      <c r="J43">
        <v>11</v>
      </c>
      <c r="K43">
        <v>0</v>
      </c>
      <c r="L43" s="2">
        <v>0</v>
      </c>
      <c r="M43" s="2">
        <v>0</v>
      </c>
      <c r="N43" s="2">
        <v>0</v>
      </c>
      <c r="O43" s="2">
        <v>11</v>
      </c>
      <c r="P43" s="2">
        <v>0</v>
      </c>
      <c r="Q43" s="2">
        <v>0</v>
      </c>
      <c r="R43" s="2">
        <v>0</v>
      </c>
      <c r="S43" s="2">
        <v>0</v>
      </c>
    </row>
    <row r="44" spans="2:19" x14ac:dyDescent="0.25">
      <c r="B44" s="2" t="s">
        <v>42</v>
      </c>
      <c r="C44" s="2">
        <v>0</v>
      </c>
      <c r="D44" s="2">
        <v>0</v>
      </c>
      <c r="E44" s="2">
        <v>3.6</v>
      </c>
      <c r="F44" s="2">
        <v>2.2000000000000002</v>
      </c>
      <c r="G44" s="2">
        <v>1.4</v>
      </c>
      <c r="H44" s="2">
        <f t="shared" si="11"/>
        <v>1</v>
      </c>
      <c r="I44" s="2">
        <f t="shared" si="12"/>
        <v>0</v>
      </c>
      <c r="J44">
        <v>14</v>
      </c>
      <c r="K44">
        <v>0</v>
      </c>
      <c r="L44" s="2">
        <v>0</v>
      </c>
      <c r="M44" s="2">
        <v>0</v>
      </c>
      <c r="N44" s="2">
        <v>0</v>
      </c>
      <c r="O44" s="2">
        <v>14</v>
      </c>
      <c r="P44" s="2">
        <v>0</v>
      </c>
      <c r="Q44" s="2">
        <v>0</v>
      </c>
      <c r="R44" s="2">
        <v>0</v>
      </c>
      <c r="S44" s="2">
        <v>0</v>
      </c>
    </row>
    <row r="45" spans="2:19" x14ac:dyDescent="0.25">
      <c r="B45" s="2" t="s">
        <v>43</v>
      </c>
      <c r="C45" s="2">
        <v>0</v>
      </c>
      <c r="D45" s="2">
        <v>0</v>
      </c>
      <c r="E45" s="2">
        <v>3</v>
      </c>
      <c r="F45" s="2">
        <v>2.2000000000000002</v>
      </c>
      <c r="G45" s="2">
        <v>0.8</v>
      </c>
      <c r="H45" s="2">
        <f t="shared" si="11"/>
        <v>1</v>
      </c>
      <c r="I45" s="2">
        <f t="shared" si="12"/>
        <v>0</v>
      </c>
      <c r="J45">
        <v>10</v>
      </c>
      <c r="K45">
        <v>0</v>
      </c>
      <c r="L45" s="2">
        <v>0</v>
      </c>
      <c r="M45" s="2">
        <v>0</v>
      </c>
      <c r="N45" s="2">
        <v>0</v>
      </c>
      <c r="O45" s="2">
        <v>10</v>
      </c>
      <c r="P45" s="2">
        <v>0</v>
      </c>
      <c r="Q45" s="2">
        <v>0</v>
      </c>
      <c r="R45" s="2">
        <v>0</v>
      </c>
      <c r="S45" s="2">
        <v>0</v>
      </c>
    </row>
    <row r="46" spans="2:19" x14ac:dyDescent="0.25">
      <c r="B46" s="2" t="s">
        <v>44</v>
      </c>
      <c r="C46" s="2">
        <v>0</v>
      </c>
      <c r="D46" s="2">
        <v>0</v>
      </c>
      <c r="E46" s="2">
        <v>4.0999999999999996</v>
      </c>
      <c r="F46" s="2">
        <v>2.2999999999999998</v>
      </c>
      <c r="G46" s="2">
        <v>1.7</v>
      </c>
      <c r="H46" s="2">
        <f t="shared" si="11"/>
        <v>1</v>
      </c>
      <c r="I46" s="2">
        <f t="shared" si="12"/>
        <v>0</v>
      </c>
      <c r="J46">
        <v>18</v>
      </c>
      <c r="K46">
        <v>0</v>
      </c>
      <c r="L46" s="2">
        <v>0</v>
      </c>
      <c r="M46" s="2">
        <v>0</v>
      </c>
      <c r="N46" s="2">
        <v>0</v>
      </c>
      <c r="O46" s="2">
        <v>18</v>
      </c>
      <c r="P46" s="2">
        <v>0</v>
      </c>
      <c r="Q46" s="2">
        <v>0</v>
      </c>
      <c r="R46" s="2">
        <v>0</v>
      </c>
      <c r="S46" s="2">
        <v>0</v>
      </c>
    </row>
    <row r="47" spans="2:19" x14ac:dyDescent="0.25">
      <c r="B47" s="2" t="s">
        <v>45</v>
      </c>
      <c r="C47" s="2">
        <v>0</v>
      </c>
      <c r="D47" s="2">
        <v>0</v>
      </c>
      <c r="E47" s="2">
        <v>3.8</v>
      </c>
      <c r="F47" s="2">
        <v>1.6</v>
      </c>
      <c r="G47" s="2">
        <v>2.2000000000000002</v>
      </c>
      <c r="H47" s="2">
        <f t="shared" si="11"/>
        <v>1</v>
      </c>
      <c r="I47" s="2">
        <f t="shared" si="12"/>
        <v>0</v>
      </c>
      <c r="J47">
        <v>17</v>
      </c>
      <c r="K47">
        <v>0</v>
      </c>
      <c r="L47" s="2">
        <v>0</v>
      </c>
      <c r="M47" s="2">
        <v>0</v>
      </c>
      <c r="N47" s="2">
        <v>0</v>
      </c>
      <c r="O47" s="2">
        <v>17</v>
      </c>
      <c r="P47" s="2">
        <v>0</v>
      </c>
      <c r="Q47" s="2">
        <v>0</v>
      </c>
      <c r="R47" s="2">
        <v>0</v>
      </c>
      <c r="S47" s="2">
        <v>0</v>
      </c>
    </row>
    <row r="48" spans="2:19" x14ac:dyDescent="0.25">
      <c r="B48" s="2" t="s">
        <v>9</v>
      </c>
      <c r="C48" s="2">
        <v>770.48</v>
      </c>
      <c r="D48" s="2">
        <v>86.4</v>
      </c>
      <c r="E48" s="2">
        <v>3600.1</v>
      </c>
      <c r="F48" s="2">
        <v>3361.1</v>
      </c>
      <c r="G48" s="2">
        <v>239</v>
      </c>
      <c r="H48" s="2">
        <f t="shared" si="11"/>
        <v>0</v>
      </c>
      <c r="I48" s="2">
        <f t="shared" si="12"/>
        <v>0.88786211193022535</v>
      </c>
      <c r="J48">
        <v>71</v>
      </c>
      <c r="K48">
        <v>0</v>
      </c>
      <c r="L48" s="2">
        <v>0</v>
      </c>
      <c r="M48" s="2">
        <v>0</v>
      </c>
      <c r="N48" s="2">
        <v>62</v>
      </c>
      <c r="O48" s="2">
        <v>9</v>
      </c>
      <c r="P48" s="2">
        <v>0</v>
      </c>
      <c r="Q48" s="2">
        <v>0</v>
      </c>
      <c r="R48" s="2">
        <v>0</v>
      </c>
      <c r="S48" s="2">
        <v>181</v>
      </c>
    </row>
    <row r="49" spans="2:19" x14ac:dyDescent="0.25">
      <c r="B49" s="2" t="s">
        <v>46</v>
      </c>
      <c r="C49" s="2">
        <v>1976.4</v>
      </c>
      <c r="D49" s="2">
        <v>0</v>
      </c>
      <c r="E49" s="2">
        <v>3600.1</v>
      </c>
      <c r="F49" s="2">
        <v>3585.8</v>
      </c>
      <c r="G49" s="2">
        <v>14.3</v>
      </c>
      <c r="H49" s="2">
        <f t="shared" si="1"/>
        <v>0</v>
      </c>
      <c r="I49" s="2">
        <f t="shared" si="2"/>
        <v>1</v>
      </c>
      <c r="J49">
        <v>4</v>
      </c>
      <c r="K49">
        <v>0</v>
      </c>
      <c r="L49" s="2">
        <v>0</v>
      </c>
      <c r="M49" s="2">
        <v>0</v>
      </c>
      <c r="N49" s="2">
        <v>2</v>
      </c>
      <c r="O49" s="2">
        <v>2</v>
      </c>
      <c r="P49" s="2">
        <v>0</v>
      </c>
      <c r="Q49" s="2">
        <v>0</v>
      </c>
      <c r="R49" s="2">
        <v>0</v>
      </c>
      <c r="S49" s="2">
        <v>17</v>
      </c>
    </row>
    <row r="50" spans="2:19" x14ac:dyDescent="0.25">
      <c r="B50" s="2" t="s">
        <v>47</v>
      </c>
      <c r="C50" s="2">
        <v>428.04</v>
      </c>
      <c r="D50" s="2">
        <v>428.04</v>
      </c>
      <c r="E50" s="2">
        <v>1081</v>
      </c>
      <c r="F50" s="2">
        <v>623.29999999999995</v>
      </c>
      <c r="G50" s="2">
        <v>457.7</v>
      </c>
      <c r="H50" s="2">
        <f t="shared" si="1"/>
        <v>1</v>
      </c>
      <c r="I50" s="2">
        <f t="shared" si="2"/>
        <v>0</v>
      </c>
      <c r="J50">
        <v>161</v>
      </c>
      <c r="K50">
        <v>0</v>
      </c>
      <c r="L50" s="2">
        <v>0</v>
      </c>
      <c r="M50" s="2">
        <v>0</v>
      </c>
      <c r="N50" s="2">
        <v>150</v>
      </c>
      <c r="O50" s="2">
        <v>11</v>
      </c>
      <c r="P50" s="2">
        <v>0</v>
      </c>
      <c r="Q50" s="2">
        <v>0</v>
      </c>
      <c r="R50" s="2">
        <v>0</v>
      </c>
      <c r="S50" s="2">
        <v>400</v>
      </c>
    </row>
    <row r="51" spans="2:19" x14ac:dyDescent="0.25">
      <c r="B51" s="2" t="s">
        <v>48</v>
      </c>
      <c r="C51" s="2">
        <v>765.2</v>
      </c>
      <c r="D51" s="2">
        <v>310.60000000000002</v>
      </c>
      <c r="E51" s="2">
        <v>3600.1</v>
      </c>
      <c r="F51" s="2">
        <v>3152.6</v>
      </c>
      <c r="G51" s="2">
        <v>447.4</v>
      </c>
      <c r="H51" s="2">
        <f t="shared" si="1"/>
        <v>0</v>
      </c>
      <c r="I51" s="2">
        <f t="shared" si="2"/>
        <v>0.59409304756926296</v>
      </c>
      <c r="J51">
        <v>116</v>
      </c>
      <c r="K51">
        <v>0</v>
      </c>
      <c r="L51" s="2">
        <v>0</v>
      </c>
      <c r="M51" s="2">
        <v>0</v>
      </c>
      <c r="N51" s="2">
        <v>105</v>
      </c>
      <c r="O51" s="2">
        <v>11</v>
      </c>
      <c r="P51" s="2">
        <v>0</v>
      </c>
      <c r="Q51" s="2">
        <v>0</v>
      </c>
      <c r="R51" s="2">
        <v>0</v>
      </c>
      <c r="S51" s="2">
        <v>324</v>
      </c>
    </row>
    <row r="52" spans="2:19" x14ac:dyDescent="0.25">
      <c r="B52" s="2" t="s">
        <v>49</v>
      </c>
      <c r="C52" s="2">
        <v>440.72</v>
      </c>
      <c r="D52" s="2">
        <v>0</v>
      </c>
      <c r="E52" s="2">
        <v>3600.1</v>
      </c>
      <c r="F52" s="2">
        <v>2925.8</v>
      </c>
      <c r="G52" s="2">
        <v>674.3</v>
      </c>
      <c r="H52" s="2">
        <f t="shared" si="1"/>
        <v>0</v>
      </c>
      <c r="I52" s="2">
        <f t="shared" si="2"/>
        <v>1</v>
      </c>
      <c r="J52">
        <v>256</v>
      </c>
      <c r="K52">
        <v>0</v>
      </c>
      <c r="L52" s="2">
        <v>0</v>
      </c>
      <c r="M52" s="2">
        <v>0</v>
      </c>
      <c r="N52" s="2">
        <v>248</v>
      </c>
      <c r="O52" s="2">
        <v>8</v>
      </c>
      <c r="P52" s="2">
        <v>0</v>
      </c>
      <c r="Q52" s="2">
        <v>0</v>
      </c>
      <c r="R52" s="2">
        <v>0</v>
      </c>
      <c r="S52" s="2">
        <v>481</v>
      </c>
    </row>
    <row r="53" spans="2:19" x14ac:dyDescent="0.25">
      <c r="B53" s="2" t="s">
        <v>50</v>
      </c>
      <c r="C53" s="2">
        <v>2</v>
      </c>
      <c r="D53" s="2">
        <v>0</v>
      </c>
      <c r="E53" s="2">
        <v>3600.1</v>
      </c>
      <c r="F53" s="2">
        <v>3573</v>
      </c>
      <c r="G53" s="2">
        <v>27.2</v>
      </c>
      <c r="H53" s="2">
        <f t="shared" si="1"/>
        <v>0</v>
      </c>
      <c r="I53" s="2">
        <f t="shared" si="2"/>
        <v>1</v>
      </c>
      <c r="J53">
        <v>53</v>
      </c>
      <c r="K53">
        <v>0</v>
      </c>
      <c r="L53" s="2">
        <v>0</v>
      </c>
      <c r="M53" s="2">
        <v>0</v>
      </c>
      <c r="N53" s="2">
        <v>25</v>
      </c>
      <c r="O53" s="2">
        <v>28</v>
      </c>
      <c r="P53" s="2">
        <v>0</v>
      </c>
      <c r="Q53" s="2">
        <v>0</v>
      </c>
      <c r="R53" s="2">
        <v>0</v>
      </c>
      <c r="S53" s="2">
        <v>58</v>
      </c>
    </row>
    <row r="54" spans="2:19" x14ac:dyDescent="0.25">
      <c r="B54" s="2" t="s">
        <v>51</v>
      </c>
      <c r="C54" s="2">
        <v>118.6</v>
      </c>
      <c r="D54" s="2">
        <v>53.18</v>
      </c>
      <c r="E54" s="2">
        <v>3600.1</v>
      </c>
      <c r="F54" s="2">
        <v>3174.8</v>
      </c>
      <c r="G54" s="2">
        <v>425.3</v>
      </c>
      <c r="H54" s="2">
        <f t="shared" si="1"/>
        <v>0</v>
      </c>
      <c r="I54" s="2">
        <f t="shared" si="2"/>
        <v>0.55160202360876887</v>
      </c>
      <c r="J54">
        <v>352</v>
      </c>
      <c r="K54">
        <v>0</v>
      </c>
      <c r="L54" s="2">
        <v>0</v>
      </c>
      <c r="M54" s="2">
        <v>0</v>
      </c>
      <c r="N54" s="2">
        <v>333</v>
      </c>
      <c r="O54" s="2">
        <v>19</v>
      </c>
      <c r="P54" s="2">
        <v>0</v>
      </c>
      <c r="Q54" s="2">
        <v>0</v>
      </c>
      <c r="R54" s="2">
        <v>0</v>
      </c>
      <c r="S54" s="2">
        <v>462</v>
      </c>
    </row>
    <row r="55" spans="2:19" x14ac:dyDescent="0.25">
      <c r="B55" s="2" t="s">
        <v>52</v>
      </c>
      <c r="C55" s="2">
        <v>5.6</v>
      </c>
      <c r="D55" s="2">
        <v>0</v>
      </c>
      <c r="E55" s="2">
        <v>3600.1</v>
      </c>
      <c r="F55" s="2">
        <v>3560.5</v>
      </c>
      <c r="G55" s="2">
        <v>39.5</v>
      </c>
      <c r="H55" s="2">
        <f t="shared" si="1"/>
        <v>0</v>
      </c>
      <c r="I55" s="2">
        <f t="shared" si="2"/>
        <v>1</v>
      </c>
      <c r="J55">
        <v>77</v>
      </c>
      <c r="K55">
        <v>0</v>
      </c>
      <c r="L55" s="2">
        <v>0</v>
      </c>
      <c r="M55" s="2">
        <v>0</v>
      </c>
      <c r="N55" s="2">
        <v>50</v>
      </c>
      <c r="O55" s="2">
        <v>27</v>
      </c>
      <c r="P55" s="2">
        <v>0</v>
      </c>
      <c r="Q55" s="2">
        <v>0</v>
      </c>
      <c r="R55" s="2">
        <v>0</v>
      </c>
      <c r="S55" s="2">
        <v>96</v>
      </c>
    </row>
    <row r="56" spans="2:19" x14ac:dyDescent="0.25">
      <c r="B56" s="2" t="s">
        <v>53</v>
      </c>
      <c r="C56" s="2">
        <v>0</v>
      </c>
      <c r="D56" s="2">
        <v>0</v>
      </c>
      <c r="E56" s="2">
        <v>50.1</v>
      </c>
      <c r="F56" s="2">
        <v>36</v>
      </c>
      <c r="G56" s="2">
        <v>14</v>
      </c>
      <c r="H56" s="2">
        <f t="shared" si="1"/>
        <v>1</v>
      </c>
      <c r="I56" s="2">
        <f t="shared" si="2"/>
        <v>0</v>
      </c>
      <c r="J56">
        <v>26</v>
      </c>
      <c r="K56">
        <v>0</v>
      </c>
      <c r="L56" s="2">
        <v>0</v>
      </c>
      <c r="M56" s="2">
        <v>0</v>
      </c>
      <c r="N56" s="2">
        <v>9</v>
      </c>
      <c r="O56" s="2">
        <v>17</v>
      </c>
      <c r="P56" s="2">
        <v>0</v>
      </c>
      <c r="Q56" s="2">
        <v>0</v>
      </c>
      <c r="R56" s="2">
        <v>0</v>
      </c>
      <c r="S56" s="2">
        <v>25</v>
      </c>
    </row>
    <row r="57" spans="2:19" x14ac:dyDescent="0.25">
      <c r="B57" s="2" t="s">
        <v>54</v>
      </c>
      <c r="C57" s="2">
        <v>186.8</v>
      </c>
      <c r="D57" s="2">
        <v>186.8</v>
      </c>
      <c r="E57" s="2">
        <v>1458.9</v>
      </c>
      <c r="F57" s="2">
        <v>1358.7</v>
      </c>
      <c r="G57" s="2">
        <v>100.2</v>
      </c>
      <c r="H57" s="2">
        <f t="shared" si="1"/>
        <v>1</v>
      </c>
      <c r="I57" s="2">
        <f t="shared" si="2"/>
        <v>0</v>
      </c>
      <c r="J57">
        <v>116</v>
      </c>
      <c r="K57">
        <v>0</v>
      </c>
      <c r="L57" s="2">
        <v>0</v>
      </c>
      <c r="M57" s="2">
        <v>0</v>
      </c>
      <c r="N57" s="2">
        <v>83</v>
      </c>
      <c r="O57" s="2">
        <v>33</v>
      </c>
      <c r="P57" s="2">
        <v>0</v>
      </c>
      <c r="Q57" s="2">
        <v>0</v>
      </c>
      <c r="R57" s="2">
        <v>0</v>
      </c>
      <c r="S57" s="2">
        <v>195</v>
      </c>
    </row>
    <row r="58" spans="2:19" x14ac:dyDescent="0.25">
      <c r="B58" s="2" t="s">
        <v>55</v>
      </c>
      <c r="C58" s="2">
        <v>118.4</v>
      </c>
      <c r="D58" s="2">
        <v>118.4</v>
      </c>
      <c r="E58" s="2">
        <v>224.9</v>
      </c>
      <c r="F58" s="2">
        <v>222.5</v>
      </c>
      <c r="G58" s="2">
        <v>2.5</v>
      </c>
      <c r="H58" s="2">
        <f t="shared" si="1"/>
        <v>1</v>
      </c>
      <c r="I58" s="2">
        <f t="shared" si="2"/>
        <v>0</v>
      </c>
      <c r="J58">
        <v>18</v>
      </c>
      <c r="K58">
        <v>0</v>
      </c>
      <c r="L58" s="2">
        <v>0</v>
      </c>
      <c r="M58" s="2">
        <v>0</v>
      </c>
      <c r="N58" s="2">
        <v>0</v>
      </c>
      <c r="O58" s="2">
        <v>18</v>
      </c>
      <c r="P58" s="2">
        <v>0</v>
      </c>
      <c r="Q58" s="2">
        <v>0</v>
      </c>
      <c r="R58" s="2">
        <v>0</v>
      </c>
      <c r="S58" s="2">
        <v>1</v>
      </c>
    </row>
    <row r="59" spans="2:19" x14ac:dyDescent="0.25">
      <c r="B59" s="2" t="s">
        <v>56</v>
      </c>
      <c r="C59" s="2">
        <v>35.200000000000003</v>
      </c>
      <c r="D59" s="2">
        <v>0</v>
      </c>
      <c r="E59" s="2">
        <v>3600.1</v>
      </c>
      <c r="F59" s="2">
        <v>3598.2</v>
      </c>
      <c r="G59" s="2">
        <v>1.9</v>
      </c>
      <c r="H59" s="2">
        <f t="shared" si="1"/>
        <v>0</v>
      </c>
      <c r="I59" s="2">
        <f t="shared" si="2"/>
        <v>1</v>
      </c>
      <c r="J59">
        <v>18</v>
      </c>
      <c r="K59">
        <v>0</v>
      </c>
      <c r="L59" s="2">
        <v>0</v>
      </c>
      <c r="M59" s="2">
        <v>0</v>
      </c>
      <c r="N59" s="2">
        <v>0</v>
      </c>
      <c r="O59" s="2">
        <v>18</v>
      </c>
      <c r="P59" s="2">
        <v>0</v>
      </c>
      <c r="Q59" s="2">
        <v>0</v>
      </c>
      <c r="R59" s="2">
        <v>0</v>
      </c>
      <c r="S59" s="2">
        <v>0</v>
      </c>
    </row>
    <row r="60" spans="2:19" x14ac:dyDescent="0.25">
      <c r="B60" s="2" t="s">
        <v>57</v>
      </c>
      <c r="C60" s="2">
        <v>0</v>
      </c>
      <c r="D60" s="2">
        <v>0</v>
      </c>
      <c r="E60" s="2">
        <v>13.6</v>
      </c>
      <c r="F60" s="2">
        <v>11.3</v>
      </c>
      <c r="G60" s="2">
        <v>2.2999999999999998</v>
      </c>
      <c r="H60" s="2">
        <f t="shared" si="1"/>
        <v>1</v>
      </c>
      <c r="I60" s="2">
        <f t="shared" si="2"/>
        <v>0</v>
      </c>
      <c r="J60">
        <v>21</v>
      </c>
      <c r="K60">
        <v>0</v>
      </c>
      <c r="L60" s="2">
        <v>0</v>
      </c>
      <c r="M60" s="2">
        <v>0</v>
      </c>
      <c r="N60" s="2">
        <v>0</v>
      </c>
      <c r="O60" s="2">
        <v>21</v>
      </c>
      <c r="P60" s="2">
        <v>0</v>
      </c>
      <c r="Q60" s="2">
        <v>0</v>
      </c>
      <c r="R60" s="2">
        <v>0</v>
      </c>
      <c r="S60" s="2">
        <v>0</v>
      </c>
    </row>
    <row r="61" spans="2:19" x14ac:dyDescent="0.25">
      <c r="B61" s="2" t="s">
        <v>58</v>
      </c>
      <c r="C61" s="2">
        <v>0</v>
      </c>
      <c r="D61" s="2">
        <v>0</v>
      </c>
      <c r="E61" s="2">
        <v>17.7</v>
      </c>
      <c r="F61" s="2">
        <v>14.6</v>
      </c>
      <c r="G61" s="2">
        <v>3</v>
      </c>
      <c r="H61" s="2">
        <f t="shared" si="1"/>
        <v>1</v>
      </c>
      <c r="I61" s="2">
        <f t="shared" si="2"/>
        <v>0</v>
      </c>
      <c r="J61">
        <v>30</v>
      </c>
      <c r="K61">
        <v>0</v>
      </c>
      <c r="L61" s="2">
        <v>0</v>
      </c>
      <c r="M61" s="2">
        <v>0</v>
      </c>
      <c r="N61" s="2">
        <v>0</v>
      </c>
      <c r="O61" s="2">
        <v>30</v>
      </c>
      <c r="P61" s="2">
        <v>0</v>
      </c>
      <c r="Q61" s="2">
        <v>0</v>
      </c>
      <c r="R61" s="2">
        <v>0</v>
      </c>
      <c r="S61" s="2">
        <v>0</v>
      </c>
    </row>
    <row r="62" spans="2:19" x14ac:dyDescent="0.25">
      <c r="B62" s="2" t="s">
        <v>59</v>
      </c>
      <c r="C62" s="2">
        <v>0</v>
      </c>
      <c r="D62" s="2">
        <v>0</v>
      </c>
      <c r="E62" s="2">
        <v>477.4</v>
      </c>
      <c r="F62" s="2">
        <v>474.6</v>
      </c>
      <c r="G62" s="2">
        <v>2.8</v>
      </c>
      <c r="H62" s="2">
        <f t="shared" si="1"/>
        <v>1</v>
      </c>
      <c r="I62" s="2">
        <f t="shared" si="2"/>
        <v>0</v>
      </c>
      <c r="J62">
        <v>27</v>
      </c>
      <c r="K62">
        <v>0</v>
      </c>
      <c r="L62" s="2">
        <v>0</v>
      </c>
      <c r="M62" s="2">
        <v>0</v>
      </c>
      <c r="N62" s="2">
        <v>0</v>
      </c>
      <c r="O62" s="2">
        <v>27</v>
      </c>
      <c r="P62" s="2">
        <v>0</v>
      </c>
      <c r="Q62" s="2">
        <v>0</v>
      </c>
      <c r="R62" s="2">
        <v>0</v>
      </c>
      <c r="S62" s="2">
        <v>0</v>
      </c>
    </row>
    <row r="63" spans="2:19" x14ac:dyDescent="0.25">
      <c r="B63" s="2" t="s">
        <v>60</v>
      </c>
      <c r="C63" s="2">
        <v>131.6</v>
      </c>
      <c r="D63" s="2">
        <v>131.6</v>
      </c>
      <c r="E63" s="2">
        <v>13.7</v>
      </c>
      <c r="F63" s="2">
        <v>1.7</v>
      </c>
      <c r="G63" s="2">
        <v>12</v>
      </c>
      <c r="H63" s="2">
        <f t="shared" si="1"/>
        <v>1</v>
      </c>
      <c r="I63" s="2">
        <f t="shared" si="2"/>
        <v>0</v>
      </c>
      <c r="J63">
        <v>17</v>
      </c>
      <c r="K63">
        <v>0</v>
      </c>
      <c r="L63" s="2">
        <v>0</v>
      </c>
      <c r="M63" s="2">
        <v>0</v>
      </c>
      <c r="N63" s="2">
        <v>3</v>
      </c>
      <c r="O63" s="2">
        <v>14</v>
      </c>
      <c r="P63" s="2">
        <v>0</v>
      </c>
      <c r="Q63" s="2">
        <v>0</v>
      </c>
      <c r="R63" s="2">
        <v>0</v>
      </c>
      <c r="S63" s="2">
        <v>21</v>
      </c>
    </row>
    <row r="64" spans="2:19" x14ac:dyDescent="0.25">
      <c r="B64" s="2" t="s">
        <v>61</v>
      </c>
      <c r="C64" s="2">
        <v>0</v>
      </c>
      <c r="D64" s="2">
        <v>0</v>
      </c>
      <c r="E64" s="2">
        <v>7.2</v>
      </c>
      <c r="F64" s="2">
        <v>1.1000000000000001</v>
      </c>
      <c r="G64" s="2">
        <v>6.1</v>
      </c>
      <c r="H64" s="2">
        <f t="shared" si="1"/>
        <v>1</v>
      </c>
      <c r="I64" s="2">
        <f t="shared" si="2"/>
        <v>0</v>
      </c>
      <c r="J64">
        <v>20</v>
      </c>
      <c r="K64">
        <v>0</v>
      </c>
      <c r="L64" s="2">
        <v>0</v>
      </c>
      <c r="M64" s="2">
        <v>0</v>
      </c>
      <c r="N64" s="2">
        <v>0</v>
      </c>
      <c r="O64" s="2">
        <v>20</v>
      </c>
      <c r="P64" s="2">
        <v>0</v>
      </c>
      <c r="Q64" s="2">
        <v>0</v>
      </c>
      <c r="R64" s="2">
        <v>0</v>
      </c>
      <c r="S64" s="2">
        <v>9</v>
      </c>
    </row>
    <row r="65" spans="2:19" x14ac:dyDescent="0.25">
      <c r="B65" s="2" t="s">
        <v>62</v>
      </c>
      <c r="C65" s="2">
        <v>27.8</v>
      </c>
      <c r="D65" s="2">
        <v>27.8</v>
      </c>
      <c r="E65" s="2">
        <v>16.5</v>
      </c>
      <c r="F65" s="2">
        <v>2.4</v>
      </c>
      <c r="G65" s="2">
        <v>14</v>
      </c>
      <c r="H65" s="2">
        <f t="shared" si="1"/>
        <v>1</v>
      </c>
      <c r="I65" s="2">
        <f t="shared" si="2"/>
        <v>0</v>
      </c>
      <c r="J65">
        <v>29</v>
      </c>
      <c r="K65">
        <v>0</v>
      </c>
      <c r="L65" s="2">
        <v>0</v>
      </c>
      <c r="M65" s="2">
        <v>0</v>
      </c>
      <c r="N65" s="2">
        <v>12</v>
      </c>
      <c r="O65" s="2">
        <v>17</v>
      </c>
      <c r="P65" s="2">
        <v>0</v>
      </c>
      <c r="Q65" s="2">
        <v>0</v>
      </c>
      <c r="R65" s="2">
        <v>0</v>
      </c>
      <c r="S65" s="2">
        <v>28</v>
      </c>
    </row>
    <row r="66" spans="2:19" x14ac:dyDescent="0.25">
      <c r="B66" s="2" t="s">
        <v>63</v>
      </c>
      <c r="C66" s="2">
        <v>65.7</v>
      </c>
      <c r="D66" s="2">
        <v>65.7</v>
      </c>
      <c r="E66" s="2">
        <v>1143.8</v>
      </c>
      <c r="F66" s="2">
        <v>36</v>
      </c>
      <c r="G66" s="2">
        <v>1107.7</v>
      </c>
      <c r="H66" s="2">
        <f t="shared" si="1"/>
        <v>1</v>
      </c>
      <c r="I66" s="2">
        <f t="shared" si="2"/>
        <v>0</v>
      </c>
      <c r="J66">
        <v>5785</v>
      </c>
      <c r="K66">
        <v>0</v>
      </c>
      <c r="L66" s="2">
        <v>0</v>
      </c>
      <c r="M66" s="2">
        <v>0</v>
      </c>
      <c r="N66" s="2">
        <v>5760</v>
      </c>
      <c r="O66" s="2">
        <v>25</v>
      </c>
      <c r="P66" s="2">
        <v>0</v>
      </c>
      <c r="Q66" s="2">
        <v>0</v>
      </c>
      <c r="R66" s="2">
        <v>0</v>
      </c>
      <c r="S66" s="2">
        <v>5774</v>
      </c>
    </row>
    <row r="67" spans="2:19" x14ac:dyDescent="0.25">
      <c r="B67" s="2" t="s">
        <v>64</v>
      </c>
      <c r="C67" s="2">
        <v>225</v>
      </c>
      <c r="D67" s="2">
        <v>126.2</v>
      </c>
      <c r="E67" s="2">
        <v>3600.1</v>
      </c>
      <c r="F67" s="2">
        <v>18.2</v>
      </c>
      <c r="G67" s="2">
        <v>3581.9</v>
      </c>
      <c r="H67" s="2">
        <f t="shared" si="1"/>
        <v>0</v>
      </c>
      <c r="I67" s="2">
        <f t="shared" si="2"/>
        <v>0.43911111111111112</v>
      </c>
      <c r="J67">
        <v>2389</v>
      </c>
      <c r="K67">
        <v>0</v>
      </c>
      <c r="L67" s="2">
        <v>0</v>
      </c>
      <c r="M67" s="2">
        <v>0</v>
      </c>
      <c r="N67" s="2">
        <v>2374</v>
      </c>
      <c r="O67" s="2">
        <v>15</v>
      </c>
      <c r="P67" s="2">
        <v>0</v>
      </c>
      <c r="Q67" s="2">
        <v>0</v>
      </c>
      <c r="R67" s="2">
        <v>0</v>
      </c>
      <c r="S67" s="2">
        <v>5662</v>
      </c>
    </row>
    <row r="68" spans="2:19" x14ac:dyDescent="0.25">
      <c r="B68" s="2" t="s">
        <v>65</v>
      </c>
      <c r="C68" s="2">
        <v>144.4</v>
      </c>
      <c r="D68" s="2">
        <v>144.4</v>
      </c>
      <c r="E68" s="2">
        <v>4.5</v>
      </c>
      <c r="F68" s="2">
        <v>2.6</v>
      </c>
      <c r="G68" s="2">
        <v>1.9</v>
      </c>
      <c r="H68" s="2">
        <f t="shared" ref="H68:H82" si="20">IF(C68=D68,1,0)</f>
        <v>1</v>
      </c>
      <c r="I68" s="2">
        <f t="shared" ref="I68:I82" si="21">IF(D68&lt;&gt;0,(C68-D68)/C68,IF(C68=0,0,1))</f>
        <v>0</v>
      </c>
      <c r="J68">
        <v>16</v>
      </c>
      <c r="K68">
        <v>0</v>
      </c>
      <c r="L68" s="2">
        <v>0</v>
      </c>
      <c r="M68" s="2">
        <v>0</v>
      </c>
      <c r="N68" s="2">
        <v>0</v>
      </c>
      <c r="O68" s="2">
        <v>16</v>
      </c>
      <c r="P68" s="2">
        <v>0</v>
      </c>
      <c r="Q68" s="2">
        <v>0</v>
      </c>
      <c r="R68" s="2">
        <v>0</v>
      </c>
      <c r="S68" s="2">
        <v>0</v>
      </c>
    </row>
    <row r="69" spans="2:19" x14ac:dyDescent="0.25">
      <c r="B69" s="2" t="s">
        <v>66</v>
      </c>
      <c r="C69" s="2">
        <v>56.4</v>
      </c>
      <c r="D69" s="2">
        <v>56.4</v>
      </c>
      <c r="E69" s="2">
        <v>5.6</v>
      </c>
      <c r="F69" s="2">
        <v>4.4000000000000004</v>
      </c>
      <c r="G69" s="2">
        <v>1.2</v>
      </c>
      <c r="H69" s="2">
        <f t="shared" si="20"/>
        <v>1</v>
      </c>
      <c r="I69" s="2">
        <f t="shared" si="21"/>
        <v>0</v>
      </c>
      <c r="J69">
        <v>14</v>
      </c>
      <c r="K69">
        <v>0</v>
      </c>
      <c r="L69" s="2">
        <v>0</v>
      </c>
      <c r="M69" s="2">
        <v>0</v>
      </c>
      <c r="N69" s="2">
        <v>0</v>
      </c>
      <c r="O69" s="2">
        <v>14</v>
      </c>
      <c r="P69" s="2">
        <v>0</v>
      </c>
      <c r="Q69" s="2">
        <v>0</v>
      </c>
      <c r="R69" s="2">
        <v>0</v>
      </c>
      <c r="S69" s="2">
        <v>0</v>
      </c>
    </row>
    <row r="70" spans="2:19" x14ac:dyDescent="0.25">
      <c r="B70" s="2" t="s">
        <v>67</v>
      </c>
      <c r="C70" s="2">
        <v>0</v>
      </c>
      <c r="D70" s="2">
        <v>0</v>
      </c>
      <c r="E70" s="2">
        <v>3.4</v>
      </c>
      <c r="F70" s="2">
        <v>1.7</v>
      </c>
      <c r="G70" s="2">
        <v>1.7</v>
      </c>
      <c r="H70" s="2">
        <f t="shared" si="20"/>
        <v>1</v>
      </c>
      <c r="I70" s="2">
        <f t="shared" si="21"/>
        <v>0</v>
      </c>
      <c r="J70">
        <v>17</v>
      </c>
      <c r="K70">
        <v>0</v>
      </c>
      <c r="L70" s="2">
        <v>0</v>
      </c>
      <c r="M70" s="2">
        <v>0</v>
      </c>
      <c r="N70" s="2">
        <v>0</v>
      </c>
      <c r="O70" s="2">
        <v>17</v>
      </c>
      <c r="P70" s="2">
        <v>0</v>
      </c>
      <c r="Q70" s="2">
        <v>0</v>
      </c>
      <c r="R70" s="2">
        <v>0</v>
      </c>
      <c r="S70" s="2">
        <v>0</v>
      </c>
    </row>
    <row r="71" spans="2:19" x14ac:dyDescent="0.25">
      <c r="B71" s="2" t="s">
        <v>68</v>
      </c>
      <c r="C71" s="2">
        <v>33.6</v>
      </c>
      <c r="D71" s="2">
        <v>33.6</v>
      </c>
      <c r="E71" s="2">
        <v>4.9000000000000004</v>
      </c>
      <c r="F71" s="2">
        <v>3.5</v>
      </c>
      <c r="G71" s="2">
        <v>1.3</v>
      </c>
      <c r="H71" s="2">
        <f t="shared" si="20"/>
        <v>1</v>
      </c>
      <c r="I71" s="2">
        <f t="shared" si="21"/>
        <v>0</v>
      </c>
      <c r="J71">
        <v>15</v>
      </c>
      <c r="K71">
        <v>0</v>
      </c>
      <c r="L71" s="2">
        <v>0</v>
      </c>
      <c r="M71" s="2">
        <v>0</v>
      </c>
      <c r="N71" s="2">
        <v>0</v>
      </c>
      <c r="O71" s="2">
        <v>15</v>
      </c>
      <c r="P71" s="2">
        <v>0</v>
      </c>
      <c r="Q71" s="2">
        <v>0</v>
      </c>
      <c r="R71" s="2">
        <v>0</v>
      </c>
      <c r="S71" s="2">
        <v>0</v>
      </c>
    </row>
    <row r="72" spans="2:19" x14ac:dyDescent="0.25">
      <c r="B72" s="2" t="s">
        <v>69</v>
      </c>
      <c r="C72" s="2">
        <v>77.2</v>
      </c>
      <c r="D72" s="2">
        <v>77.2</v>
      </c>
      <c r="E72" s="2">
        <v>4.5999999999999996</v>
      </c>
      <c r="F72" s="2">
        <v>3.4</v>
      </c>
      <c r="G72" s="2">
        <v>1.2</v>
      </c>
      <c r="H72" s="2">
        <f t="shared" si="20"/>
        <v>1</v>
      </c>
      <c r="I72" s="2">
        <f t="shared" si="21"/>
        <v>0</v>
      </c>
      <c r="J72">
        <v>12</v>
      </c>
      <c r="K72">
        <v>0</v>
      </c>
      <c r="L72" s="2">
        <v>0</v>
      </c>
      <c r="M72" s="2">
        <v>0</v>
      </c>
      <c r="N72" s="2">
        <v>0</v>
      </c>
      <c r="O72" s="2">
        <v>12</v>
      </c>
      <c r="P72" s="2">
        <v>0</v>
      </c>
      <c r="Q72" s="2">
        <v>0</v>
      </c>
      <c r="R72" s="2">
        <v>0</v>
      </c>
      <c r="S72" s="2">
        <v>0</v>
      </c>
    </row>
    <row r="73" spans="2:19" x14ac:dyDescent="0.25">
      <c r="B73" s="2" t="s">
        <v>70</v>
      </c>
      <c r="C73" s="2">
        <v>1562</v>
      </c>
      <c r="D73" s="2">
        <v>1562</v>
      </c>
      <c r="E73" s="2">
        <v>8.6999999999999993</v>
      </c>
      <c r="F73" s="2">
        <v>0.7</v>
      </c>
      <c r="G73" s="2">
        <v>8</v>
      </c>
      <c r="H73" s="2">
        <f t="shared" si="20"/>
        <v>1</v>
      </c>
      <c r="I73" s="2">
        <f t="shared" si="21"/>
        <v>0</v>
      </c>
      <c r="J73">
        <v>6</v>
      </c>
      <c r="K73">
        <v>0</v>
      </c>
      <c r="L73" s="2">
        <v>0</v>
      </c>
      <c r="M73" s="2">
        <v>0</v>
      </c>
      <c r="N73" s="2">
        <v>0</v>
      </c>
      <c r="O73" s="2">
        <v>6</v>
      </c>
      <c r="P73" s="2">
        <v>0</v>
      </c>
      <c r="Q73" s="2">
        <v>0</v>
      </c>
      <c r="R73" s="2">
        <v>0</v>
      </c>
      <c r="S73" s="2">
        <v>9</v>
      </c>
    </row>
    <row r="74" spans="2:19" x14ac:dyDescent="0.25">
      <c r="B74" s="2" t="s">
        <v>71</v>
      </c>
      <c r="C74" s="2">
        <v>887</v>
      </c>
      <c r="D74" s="2">
        <v>887</v>
      </c>
      <c r="E74" s="2">
        <v>86.9</v>
      </c>
      <c r="F74" s="2">
        <v>0.8</v>
      </c>
      <c r="G74" s="2">
        <v>86.1</v>
      </c>
      <c r="H74" s="2">
        <f t="shared" si="20"/>
        <v>1</v>
      </c>
      <c r="I74" s="2">
        <f t="shared" si="21"/>
        <v>0</v>
      </c>
      <c r="J74">
        <v>44</v>
      </c>
      <c r="K74">
        <v>0</v>
      </c>
      <c r="L74" s="2">
        <v>0</v>
      </c>
      <c r="M74" s="2">
        <v>0</v>
      </c>
      <c r="N74" s="2">
        <v>30</v>
      </c>
      <c r="O74" s="2">
        <v>14</v>
      </c>
      <c r="P74" s="2">
        <v>0</v>
      </c>
      <c r="Q74" s="2">
        <v>0</v>
      </c>
      <c r="R74" s="2">
        <v>0</v>
      </c>
      <c r="S74" s="2">
        <v>139</v>
      </c>
    </row>
    <row r="75" spans="2:19" x14ac:dyDescent="0.25">
      <c r="B75" s="2" t="s">
        <v>72</v>
      </c>
      <c r="C75" s="2">
        <v>1925.1</v>
      </c>
      <c r="D75" s="2">
        <v>1925.1</v>
      </c>
      <c r="E75" s="2">
        <v>5.2</v>
      </c>
      <c r="F75" s="2">
        <v>1.7</v>
      </c>
      <c r="G75" s="2">
        <v>3.5</v>
      </c>
      <c r="H75" s="2">
        <f t="shared" si="20"/>
        <v>1</v>
      </c>
      <c r="I75" s="2">
        <f t="shared" si="21"/>
        <v>0</v>
      </c>
      <c r="J75">
        <v>10</v>
      </c>
      <c r="K75">
        <v>0</v>
      </c>
      <c r="L75" s="2">
        <v>0</v>
      </c>
      <c r="M75" s="2">
        <v>0</v>
      </c>
      <c r="N75" s="2">
        <v>0</v>
      </c>
      <c r="O75" s="2">
        <v>10</v>
      </c>
      <c r="P75" s="2">
        <v>0</v>
      </c>
      <c r="Q75" s="2">
        <v>0</v>
      </c>
      <c r="R75" s="2">
        <v>0</v>
      </c>
      <c r="S75" s="2">
        <v>11</v>
      </c>
    </row>
    <row r="76" spans="2:19" x14ac:dyDescent="0.25">
      <c r="B76" s="2" t="s">
        <v>73</v>
      </c>
      <c r="C76" s="2">
        <v>926</v>
      </c>
      <c r="D76" s="2">
        <v>926</v>
      </c>
      <c r="E76" s="2">
        <v>28.4</v>
      </c>
      <c r="F76" s="2">
        <v>1.1000000000000001</v>
      </c>
      <c r="G76" s="2">
        <v>27.3</v>
      </c>
      <c r="H76" s="2">
        <f t="shared" si="20"/>
        <v>1</v>
      </c>
      <c r="I76" s="2">
        <f t="shared" si="21"/>
        <v>0</v>
      </c>
      <c r="J76">
        <v>17</v>
      </c>
      <c r="K76">
        <v>0</v>
      </c>
      <c r="L76" s="2">
        <v>0</v>
      </c>
      <c r="M76" s="2">
        <v>0</v>
      </c>
      <c r="N76" s="2">
        <v>3</v>
      </c>
      <c r="O76" s="2">
        <v>14</v>
      </c>
      <c r="P76" s="2">
        <v>0</v>
      </c>
      <c r="Q76" s="2">
        <v>0</v>
      </c>
      <c r="R76" s="2">
        <v>0</v>
      </c>
      <c r="S76" s="2">
        <v>40</v>
      </c>
    </row>
    <row r="77" spans="2:19" x14ac:dyDescent="0.25">
      <c r="B77" s="2" t="s">
        <v>74</v>
      </c>
      <c r="C77" s="2">
        <v>369.6</v>
      </c>
      <c r="D77" s="2">
        <v>369.6</v>
      </c>
      <c r="E77" s="2">
        <v>14.9</v>
      </c>
      <c r="F77" s="2">
        <v>4.8</v>
      </c>
      <c r="G77" s="2">
        <v>10.1</v>
      </c>
      <c r="H77" s="2">
        <f t="shared" si="20"/>
        <v>1</v>
      </c>
      <c r="I77" s="2">
        <f t="shared" si="21"/>
        <v>0</v>
      </c>
      <c r="J77">
        <v>19</v>
      </c>
      <c r="K77">
        <v>0</v>
      </c>
      <c r="L77" s="2">
        <v>0</v>
      </c>
      <c r="M77" s="2">
        <v>0</v>
      </c>
      <c r="N77" s="2">
        <v>0</v>
      </c>
      <c r="O77" s="2">
        <v>19</v>
      </c>
      <c r="P77" s="2">
        <v>0</v>
      </c>
      <c r="Q77" s="2">
        <v>0</v>
      </c>
      <c r="R77" s="2">
        <v>0</v>
      </c>
      <c r="S77" s="2">
        <v>9</v>
      </c>
    </row>
    <row r="78" spans="2:19" x14ac:dyDescent="0.25">
      <c r="B78" s="2" t="s">
        <v>75</v>
      </c>
      <c r="C78" s="2">
        <v>1257</v>
      </c>
      <c r="D78" s="2">
        <v>1257</v>
      </c>
      <c r="E78" s="2">
        <v>12.9</v>
      </c>
      <c r="F78" s="2">
        <v>10.199999999999999</v>
      </c>
      <c r="G78" s="2">
        <v>2.7</v>
      </c>
      <c r="H78" s="2">
        <f t="shared" si="20"/>
        <v>1</v>
      </c>
      <c r="I78" s="2">
        <f t="shared" si="21"/>
        <v>0</v>
      </c>
      <c r="J78">
        <v>20</v>
      </c>
      <c r="K78">
        <v>0</v>
      </c>
      <c r="L78" s="2">
        <v>0</v>
      </c>
      <c r="M78" s="2">
        <v>0</v>
      </c>
      <c r="N78" s="2">
        <v>0</v>
      </c>
      <c r="O78" s="2">
        <v>20</v>
      </c>
      <c r="P78" s="2">
        <v>0</v>
      </c>
      <c r="Q78" s="2">
        <v>0</v>
      </c>
      <c r="R78" s="2">
        <v>0</v>
      </c>
      <c r="S78" s="2">
        <v>0</v>
      </c>
    </row>
    <row r="79" spans="2:19" x14ac:dyDescent="0.25">
      <c r="B79" s="2" t="s">
        <v>76</v>
      </c>
      <c r="C79" s="2">
        <v>999.8</v>
      </c>
      <c r="D79" s="2">
        <v>999.8</v>
      </c>
      <c r="E79" s="2">
        <v>11.2</v>
      </c>
      <c r="F79" s="2">
        <v>9</v>
      </c>
      <c r="G79" s="2">
        <v>2.2000000000000002</v>
      </c>
      <c r="H79" s="2">
        <f t="shared" si="20"/>
        <v>1</v>
      </c>
      <c r="I79" s="2">
        <f t="shared" si="21"/>
        <v>0</v>
      </c>
      <c r="J79">
        <v>22</v>
      </c>
      <c r="K79">
        <v>0</v>
      </c>
      <c r="L79" s="2">
        <v>0</v>
      </c>
      <c r="M79" s="2">
        <v>0</v>
      </c>
      <c r="N79" s="2">
        <v>0</v>
      </c>
      <c r="O79" s="2">
        <v>22</v>
      </c>
      <c r="P79" s="2">
        <v>0</v>
      </c>
      <c r="Q79" s="2">
        <v>0</v>
      </c>
      <c r="R79" s="2">
        <v>0</v>
      </c>
      <c r="S79" s="2">
        <v>0</v>
      </c>
    </row>
    <row r="80" spans="2:19" x14ac:dyDescent="0.25">
      <c r="B80" s="2" t="s">
        <v>77</v>
      </c>
      <c r="C80" s="2">
        <v>452.6</v>
      </c>
      <c r="D80" s="2">
        <v>452.6</v>
      </c>
      <c r="E80" s="2">
        <v>12.9</v>
      </c>
      <c r="F80" s="2">
        <v>10.3</v>
      </c>
      <c r="G80" s="2">
        <v>2.6</v>
      </c>
      <c r="H80" s="2">
        <f t="shared" si="20"/>
        <v>1</v>
      </c>
      <c r="I80" s="2">
        <f t="shared" si="21"/>
        <v>0</v>
      </c>
      <c r="J80">
        <v>23</v>
      </c>
      <c r="K80">
        <v>0</v>
      </c>
      <c r="L80" s="2">
        <v>0</v>
      </c>
      <c r="M80" s="2">
        <v>0</v>
      </c>
      <c r="N80" s="2">
        <v>0</v>
      </c>
      <c r="O80" s="2">
        <v>23</v>
      </c>
      <c r="P80" s="2">
        <v>0</v>
      </c>
      <c r="Q80" s="2">
        <v>0</v>
      </c>
      <c r="R80" s="2">
        <v>0</v>
      </c>
      <c r="S80" s="2">
        <v>0</v>
      </c>
    </row>
    <row r="81" spans="2:19" x14ac:dyDescent="0.25">
      <c r="B81" s="2" t="s">
        <v>78</v>
      </c>
      <c r="C81" s="2">
        <v>1267.5999999999999</v>
      </c>
      <c r="D81" s="2">
        <v>1267.5999999999999</v>
      </c>
      <c r="E81" s="2">
        <v>7.6</v>
      </c>
      <c r="F81" s="2">
        <v>4.9000000000000004</v>
      </c>
      <c r="G81" s="2">
        <v>2.7</v>
      </c>
      <c r="H81" s="2">
        <f t="shared" si="20"/>
        <v>1</v>
      </c>
      <c r="I81" s="2">
        <f t="shared" si="21"/>
        <v>0</v>
      </c>
      <c r="J81">
        <v>28</v>
      </c>
      <c r="K81">
        <v>0</v>
      </c>
      <c r="L81" s="2">
        <v>0</v>
      </c>
      <c r="M81" s="2">
        <v>0</v>
      </c>
      <c r="N81" s="2">
        <v>0</v>
      </c>
      <c r="O81" s="2">
        <v>28</v>
      </c>
      <c r="P81" s="2">
        <v>0</v>
      </c>
      <c r="Q81" s="2">
        <v>0</v>
      </c>
      <c r="R81" s="2">
        <v>0</v>
      </c>
      <c r="S81" s="2">
        <v>0</v>
      </c>
    </row>
    <row r="82" spans="2:19" x14ac:dyDescent="0.25">
      <c r="B82" s="2" t="s">
        <v>79</v>
      </c>
      <c r="C82" s="2">
        <v>1056.4000000000001</v>
      </c>
      <c r="D82" s="2">
        <v>1056.4000000000001</v>
      </c>
      <c r="E82" s="2">
        <v>6.8</v>
      </c>
      <c r="F82" s="2">
        <v>4.9000000000000004</v>
      </c>
      <c r="G82" s="2">
        <v>1.9</v>
      </c>
      <c r="H82" s="2">
        <f t="shared" si="20"/>
        <v>1</v>
      </c>
      <c r="I82" s="2">
        <f t="shared" si="21"/>
        <v>0</v>
      </c>
      <c r="J82">
        <v>18</v>
      </c>
      <c r="K82">
        <v>0</v>
      </c>
      <c r="L82" s="2">
        <v>0</v>
      </c>
      <c r="M82" s="2">
        <v>0</v>
      </c>
      <c r="N82" s="2">
        <v>0</v>
      </c>
      <c r="O82" s="2">
        <v>18</v>
      </c>
      <c r="P82" s="2">
        <v>0</v>
      </c>
      <c r="Q82" s="2">
        <v>0</v>
      </c>
      <c r="R82" s="2">
        <v>0</v>
      </c>
      <c r="S82" s="2">
        <v>0</v>
      </c>
    </row>
    <row r="83" spans="2:19" x14ac:dyDescent="0.25">
      <c r="C83" s="11">
        <f>AVERAGE(C3:C18,C20,C22:C48,C50:C82)</f>
        <v>200.82961038961037</v>
      </c>
      <c r="D83" s="2">
        <f>AVERAGE(D3:D82)</f>
        <v>156.86775</v>
      </c>
      <c r="E83" s="2">
        <f>AVERAGE(E3:E82)</f>
        <v>960.45249999999942</v>
      </c>
      <c r="F83" s="2">
        <f t="shared" ref="F83:G83" si="22">AVERAGE(F3:F82)</f>
        <v>735.06874999999991</v>
      </c>
      <c r="G83" s="2">
        <f t="shared" si="22"/>
        <v>225.37625000000003</v>
      </c>
      <c r="H83" s="2">
        <f>SUM(H3:H82)</f>
        <v>61</v>
      </c>
      <c r="I83" s="2">
        <f>AVERAGE(I3:I82)</f>
        <v>0.21840835367774208</v>
      </c>
      <c r="J83" s="2">
        <f>AVERAGE(J3:J82)</f>
        <v>203.76249999999999</v>
      </c>
      <c r="K83" s="2">
        <f t="shared" ref="K83:S83" si="23">AVERAGE(K3:K82)</f>
        <v>0</v>
      </c>
      <c r="L83" s="2">
        <f t="shared" si="23"/>
        <v>0</v>
      </c>
      <c r="M83" s="2">
        <f t="shared" si="23"/>
        <v>0</v>
      </c>
      <c r="N83" s="2">
        <f t="shared" si="23"/>
        <v>188.32499999999999</v>
      </c>
      <c r="O83" s="2">
        <f t="shared" si="23"/>
        <v>15.4375</v>
      </c>
      <c r="P83" s="2">
        <f t="shared" si="23"/>
        <v>0</v>
      </c>
      <c r="Q83" s="2">
        <f t="shared" si="23"/>
        <v>0</v>
      </c>
      <c r="R83" s="2">
        <f t="shared" si="23"/>
        <v>0</v>
      </c>
      <c r="S83" s="2">
        <f t="shared" si="23"/>
        <v>292.78750000000002</v>
      </c>
    </row>
  </sheetData>
  <mergeCells count="3">
    <mergeCell ref="E1:G1"/>
    <mergeCell ref="J1:N1"/>
    <mergeCell ref="P1:S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B1:AL83"/>
  <sheetViews>
    <sheetView topLeftCell="A67" workbookViewId="0">
      <selection activeCell="C83" sqref="C83"/>
    </sheetView>
  </sheetViews>
  <sheetFormatPr baseColWidth="10" defaultColWidth="9.140625" defaultRowHeight="15" x14ac:dyDescent="0.25"/>
  <cols>
    <col min="2" max="2" width="31.42578125" bestFit="1" customWidth="1"/>
    <col min="3" max="19" width="8.85546875" style="2"/>
    <col min="21" max="21" width="11.7109375" bestFit="1" customWidth="1"/>
  </cols>
  <sheetData>
    <row r="1" spans="2:38" x14ac:dyDescent="0.25">
      <c r="E1" s="13" t="s">
        <v>84</v>
      </c>
      <c r="F1" s="13"/>
      <c r="G1" s="13"/>
      <c r="J1" s="13" t="s">
        <v>88</v>
      </c>
      <c r="K1" s="13"/>
      <c r="L1" s="13"/>
      <c r="M1" s="13"/>
      <c r="N1" s="13"/>
      <c r="P1" s="13" t="s">
        <v>95</v>
      </c>
      <c r="Q1" s="13"/>
      <c r="R1" s="13"/>
      <c r="S1" s="13"/>
      <c r="U1" t="s">
        <v>108</v>
      </c>
    </row>
    <row r="2" spans="2:38" x14ac:dyDescent="0.25">
      <c r="B2" t="s">
        <v>81</v>
      </c>
      <c r="C2" s="2" t="s">
        <v>80</v>
      </c>
      <c r="D2" s="2" t="s">
        <v>82</v>
      </c>
      <c r="E2" s="2" t="s">
        <v>85</v>
      </c>
      <c r="F2" s="2" t="s">
        <v>86</v>
      </c>
      <c r="G2" s="2" t="s">
        <v>87</v>
      </c>
      <c r="H2" s="2" t="s">
        <v>105</v>
      </c>
      <c r="I2" s="2" t="s">
        <v>106</v>
      </c>
      <c r="J2" s="2" t="s">
        <v>89</v>
      </c>
      <c r="K2" s="2" t="s">
        <v>90</v>
      </c>
      <c r="L2" s="2" t="s">
        <v>91</v>
      </c>
      <c r="M2" s="2" t="s">
        <v>92</v>
      </c>
      <c r="N2" s="2" t="s">
        <v>93</v>
      </c>
      <c r="O2" s="2" t="s">
        <v>94</v>
      </c>
      <c r="P2" s="2" t="s">
        <v>96</v>
      </c>
      <c r="Q2" s="2" t="s">
        <v>97</v>
      </c>
      <c r="R2" s="2" t="s">
        <v>98</v>
      </c>
      <c r="S2" s="2" t="s">
        <v>99</v>
      </c>
      <c r="V2" t="s">
        <v>80</v>
      </c>
      <c r="W2" t="s">
        <v>82</v>
      </c>
      <c r="X2" t="s">
        <v>85</v>
      </c>
      <c r="Y2" t="s">
        <v>86</v>
      </c>
      <c r="Z2" t="s">
        <v>87</v>
      </c>
      <c r="AA2" s="7" t="s">
        <v>105</v>
      </c>
      <c r="AB2" s="7" t="s">
        <v>106</v>
      </c>
      <c r="AC2" t="s">
        <v>89</v>
      </c>
      <c r="AD2" t="s">
        <v>90</v>
      </c>
      <c r="AE2" t="s">
        <v>91</v>
      </c>
      <c r="AF2" t="s">
        <v>92</v>
      </c>
      <c r="AG2" t="s">
        <v>93</v>
      </c>
      <c r="AH2" t="s">
        <v>94</v>
      </c>
      <c r="AI2" t="s">
        <v>96</v>
      </c>
      <c r="AJ2" t="s">
        <v>97</v>
      </c>
      <c r="AK2" t="s">
        <v>98</v>
      </c>
      <c r="AL2" t="s">
        <v>99</v>
      </c>
    </row>
    <row r="3" spans="2:38" x14ac:dyDescent="0.25">
      <c r="B3" s="2" t="s">
        <v>0</v>
      </c>
      <c r="C3" s="2">
        <v>0</v>
      </c>
      <c r="D3" s="2">
        <v>0</v>
      </c>
      <c r="E3" s="2">
        <v>148.4</v>
      </c>
      <c r="F3" s="2">
        <v>60.5</v>
      </c>
      <c r="G3" s="2">
        <v>87.9</v>
      </c>
      <c r="H3" s="2">
        <f>IF(C3=D3,1,0)</f>
        <v>1</v>
      </c>
      <c r="I3" s="2">
        <f>IF(D3&lt;&gt;0,(C3-D3)/C3,IF(C3=0,0,1))</f>
        <v>0</v>
      </c>
      <c r="J3" s="2">
        <v>94</v>
      </c>
      <c r="K3" s="2">
        <v>50</v>
      </c>
      <c r="L3" s="2">
        <v>7</v>
      </c>
      <c r="M3" s="2">
        <v>6</v>
      </c>
      <c r="N3" s="2">
        <v>21</v>
      </c>
      <c r="O3" s="2">
        <v>10</v>
      </c>
      <c r="P3" s="2">
        <v>157</v>
      </c>
      <c r="Q3" s="2">
        <v>13</v>
      </c>
      <c r="R3" s="2">
        <v>23</v>
      </c>
      <c r="S3" s="2">
        <v>41</v>
      </c>
      <c r="U3" t="s">
        <v>109</v>
      </c>
      <c r="V3">
        <f t="shared" ref="V3:AL3" si="0">AVERAGE(C3:C7)</f>
        <v>0</v>
      </c>
      <c r="W3">
        <f t="shared" si="0"/>
        <v>0</v>
      </c>
      <c r="X3">
        <f t="shared" si="0"/>
        <v>128.36000000000001</v>
      </c>
      <c r="Y3">
        <f t="shared" si="0"/>
        <v>35.42</v>
      </c>
      <c r="Z3">
        <f t="shared" si="0"/>
        <v>92.96</v>
      </c>
      <c r="AA3">
        <f t="shared" si="0"/>
        <v>1</v>
      </c>
      <c r="AB3">
        <f t="shared" si="0"/>
        <v>0</v>
      </c>
      <c r="AC3">
        <f t="shared" si="0"/>
        <v>53.2</v>
      </c>
      <c r="AD3">
        <f t="shared" si="0"/>
        <v>24.2</v>
      </c>
      <c r="AE3">
        <f t="shared" si="0"/>
        <v>2.6</v>
      </c>
      <c r="AF3">
        <f t="shared" si="0"/>
        <v>1.4</v>
      </c>
      <c r="AG3">
        <f t="shared" si="0"/>
        <v>12.6</v>
      </c>
      <c r="AH3">
        <f t="shared" si="0"/>
        <v>12.4</v>
      </c>
      <c r="AI3">
        <f t="shared" si="0"/>
        <v>120.2</v>
      </c>
      <c r="AJ3">
        <f t="shared" si="0"/>
        <v>9.6</v>
      </c>
      <c r="AK3">
        <f t="shared" si="0"/>
        <v>18</v>
      </c>
      <c r="AL3">
        <f t="shared" si="0"/>
        <v>43.4</v>
      </c>
    </row>
    <row r="4" spans="2:38" x14ac:dyDescent="0.25">
      <c r="B4" s="2" t="s">
        <v>1</v>
      </c>
      <c r="C4" s="2">
        <v>0</v>
      </c>
      <c r="D4" s="2">
        <v>0</v>
      </c>
      <c r="E4" s="2">
        <v>162.30000000000001</v>
      </c>
      <c r="F4" s="2">
        <v>42.5</v>
      </c>
      <c r="G4" s="2">
        <v>119.9</v>
      </c>
      <c r="H4" s="2">
        <f t="shared" ref="H4:H67" si="1">IF(C4=D4,1,0)</f>
        <v>1</v>
      </c>
      <c r="I4" s="2">
        <f t="shared" ref="I4:I67" si="2">IF(D4&lt;&gt;0,(C4-D4)/C4,IF(C4=0,0,1))</f>
        <v>0</v>
      </c>
      <c r="J4" s="2">
        <v>50</v>
      </c>
      <c r="K4" s="2">
        <v>24</v>
      </c>
      <c r="L4" s="2">
        <v>4</v>
      </c>
      <c r="M4" s="2">
        <v>0</v>
      </c>
      <c r="N4" s="2">
        <v>6</v>
      </c>
      <c r="O4" s="2">
        <v>16</v>
      </c>
      <c r="P4" s="2">
        <v>154</v>
      </c>
      <c r="Q4" s="2">
        <v>14</v>
      </c>
      <c r="R4" s="2">
        <v>19</v>
      </c>
      <c r="S4" s="2">
        <v>46</v>
      </c>
      <c r="U4" t="s">
        <v>110</v>
      </c>
      <c r="V4">
        <f t="shared" ref="V4:AL4" si="3">AVERAGE(C8:C12)</f>
        <v>0</v>
      </c>
      <c r="W4">
        <f t="shared" si="3"/>
        <v>0</v>
      </c>
      <c r="X4">
        <f t="shared" si="3"/>
        <v>7.9800000000000013</v>
      </c>
      <c r="Y4">
        <f t="shared" si="3"/>
        <v>1.1600000000000001</v>
      </c>
      <c r="Z4">
        <f t="shared" si="3"/>
        <v>6.82</v>
      </c>
      <c r="AA4">
        <f t="shared" si="3"/>
        <v>1</v>
      </c>
      <c r="AB4">
        <f t="shared" si="3"/>
        <v>0</v>
      </c>
      <c r="AC4">
        <f t="shared" si="3"/>
        <v>10.4</v>
      </c>
      <c r="AD4">
        <f t="shared" si="3"/>
        <v>0.4</v>
      </c>
      <c r="AE4">
        <f t="shared" si="3"/>
        <v>0</v>
      </c>
      <c r="AF4">
        <f t="shared" si="3"/>
        <v>0</v>
      </c>
      <c r="AG4">
        <f t="shared" si="3"/>
        <v>0.8</v>
      </c>
      <c r="AH4">
        <f t="shared" si="3"/>
        <v>9.1999999999999993</v>
      </c>
      <c r="AI4">
        <f t="shared" si="3"/>
        <v>4.4000000000000004</v>
      </c>
      <c r="AJ4">
        <f t="shared" si="3"/>
        <v>0.6</v>
      </c>
      <c r="AK4">
        <f t="shared" si="3"/>
        <v>0.4</v>
      </c>
      <c r="AL4">
        <f t="shared" si="3"/>
        <v>5.8</v>
      </c>
    </row>
    <row r="5" spans="2:38" x14ac:dyDescent="0.25">
      <c r="B5" s="2" t="s">
        <v>2</v>
      </c>
      <c r="C5" s="2">
        <v>0</v>
      </c>
      <c r="D5" s="2">
        <v>0</v>
      </c>
      <c r="E5" s="2">
        <v>125.8</v>
      </c>
      <c r="F5" s="2">
        <v>23.2</v>
      </c>
      <c r="G5" s="2">
        <v>102.6</v>
      </c>
      <c r="H5" s="2">
        <f t="shared" si="1"/>
        <v>1</v>
      </c>
      <c r="I5" s="2">
        <f t="shared" si="2"/>
        <v>0</v>
      </c>
      <c r="J5" s="2">
        <v>36</v>
      </c>
      <c r="K5" s="2">
        <v>15</v>
      </c>
      <c r="L5" s="2">
        <v>1</v>
      </c>
      <c r="M5" s="2">
        <v>0</v>
      </c>
      <c r="N5" s="2">
        <v>9</v>
      </c>
      <c r="O5" s="2">
        <v>11</v>
      </c>
      <c r="P5" s="2">
        <v>120</v>
      </c>
      <c r="Q5" s="2">
        <v>12</v>
      </c>
      <c r="R5" s="2">
        <v>16</v>
      </c>
      <c r="S5" s="2">
        <v>35</v>
      </c>
      <c r="U5" t="s">
        <v>111</v>
      </c>
      <c r="V5">
        <f t="shared" ref="V5:AL5" si="4">AVERAGE(C13:C17)</f>
        <v>0</v>
      </c>
      <c r="W5">
        <f t="shared" si="4"/>
        <v>0</v>
      </c>
      <c r="X5">
        <f t="shared" si="4"/>
        <v>3.62</v>
      </c>
      <c r="Y5">
        <f t="shared" si="4"/>
        <v>1.64</v>
      </c>
      <c r="Z5">
        <f t="shared" si="4"/>
        <v>1.9600000000000002</v>
      </c>
      <c r="AA5">
        <f t="shared" si="4"/>
        <v>1</v>
      </c>
      <c r="AB5">
        <f t="shared" si="4"/>
        <v>0</v>
      </c>
      <c r="AC5">
        <f t="shared" si="4"/>
        <v>12.2</v>
      </c>
      <c r="AD5">
        <f t="shared" si="4"/>
        <v>0</v>
      </c>
      <c r="AE5">
        <f t="shared" si="4"/>
        <v>0</v>
      </c>
      <c r="AF5">
        <f t="shared" si="4"/>
        <v>0</v>
      </c>
      <c r="AG5">
        <f t="shared" si="4"/>
        <v>0</v>
      </c>
      <c r="AH5">
        <f t="shared" si="4"/>
        <v>12.2</v>
      </c>
      <c r="AI5">
        <f t="shared" si="4"/>
        <v>0</v>
      </c>
      <c r="AJ5">
        <f t="shared" si="4"/>
        <v>0</v>
      </c>
      <c r="AK5">
        <f t="shared" si="4"/>
        <v>0</v>
      </c>
      <c r="AL5">
        <f t="shared" si="4"/>
        <v>0</v>
      </c>
    </row>
    <row r="6" spans="2:38" x14ac:dyDescent="0.25">
      <c r="B6" s="2" t="s">
        <v>3</v>
      </c>
      <c r="C6" s="2">
        <v>0</v>
      </c>
      <c r="D6" s="2">
        <v>0</v>
      </c>
      <c r="E6" s="2">
        <v>153.19999999999999</v>
      </c>
      <c r="F6" s="2">
        <v>47.7</v>
      </c>
      <c r="G6" s="2">
        <v>105.5</v>
      </c>
      <c r="H6" s="2">
        <f t="shared" si="1"/>
        <v>1</v>
      </c>
      <c r="I6" s="2">
        <f t="shared" si="2"/>
        <v>0</v>
      </c>
      <c r="J6" s="2">
        <v>66</v>
      </c>
      <c r="K6" s="2">
        <v>29</v>
      </c>
      <c r="L6" s="2">
        <v>1</v>
      </c>
      <c r="M6" s="2">
        <v>1</v>
      </c>
      <c r="N6" s="2">
        <v>21</v>
      </c>
      <c r="O6" s="2">
        <v>14</v>
      </c>
      <c r="P6" s="2">
        <v>126</v>
      </c>
      <c r="Q6" s="2">
        <v>4</v>
      </c>
      <c r="R6" s="2">
        <v>22</v>
      </c>
      <c r="S6" s="2">
        <v>66</v>
      </c>
      <c r="U6" t="s">
        <v>112</v>
      </c>
      <c r="V6">
        <f>AVERAGE(C18:C22)</f>
        <v>476.78399999999999</v>
      </c>
      <c r="W6">
        <f t="shared" ref="W6:AL6" si="5">AVERAGE(D18:D22)</f>
        <v>0</v>
      </c>
      <c r="X6">
        <f t="shared" si="5"/>
        <v>3600.12</v>
      </c>
      <c r="Y6">
        <f t="shared" si="5"/>
        <v>3250.7799999999997</v>
      </c>
      <c r="Z6">
        <f t="shared" si="5"/>
        <v>349.32</v>
      </c>
      <c r="AA6">
        <f t="shared" si="5"/>
        <v>0</v>
      </c>
      <c r="AB6">
        <f t="shared" si="5"/>
        <v>1</v>
      </c>
      <c r="AC6">
        <f t="shared" si="5"/>
        <v>54.4</v>
      </c>
      <c r="AD6">
        <f t="shared" si="5"/>
        <v>15.4</v>
      </c>
      <c r="AE6">
        <f t="shared" si="5"/>
        <v>2.2000000000000002</v>
      </c>
      <c r="AF6">
        <f t="shared" si="5"/>
        <v>1.2</v>
      </c>
      <c r="AG6">
        <f t="shared" si="5"/>
        <v>23.8</v>
      </c>
      <c r="AH6">
        <f t="shared" si="5"/>
        <v>11.8</v>
      </c>
      <c r="AI6">
        <f t="shared" si="5"/>
        <v>325.2</v>
      </c>
      <c r="AJ6">
        <f t="shared" si="5"/>
        <v>52</v>
      </c>
      <c r="AK6">
        <f t="shared" si="5"/>
        <v>61.2</v>
      </c>
      <c r="AL6">
        <f t="shared" si="5"/>
        <v>97.6</v>
      </c>
    </row>
    <row r="7" spans="2:38" x14ac:dyDescent="0.25">
      <c r="B7" s="2" t="s">
        <v>4</v>
      </c>
      <c r="C7" s="2">
        <v>0</v>
      </c>
      <c r="D7" s="2">
        <v>0</v>
      </c>
      <c r="E7" s="2">
        <v>52.1</v>
      </c>
      <c r="F7" s="2">
        <v>3.2</v>
      </c>
      <c r="G7" s="2">
        <v>48.9</v>
      </c>
      <c r="H7" s="2">
        <f t="shared" si="1"/>
        <v>1</v>
      </c>
      <c r="I7" s="2">
        <f t="shared" si="2"/>
        <v>0</v>
      </c>
      <c r="J7" s="2">
        <v>20</v>
      </c>
      <c r="K7" s="2">
        <v>3</v>
      </c>
      <c r="L7" s="2">
        <v>0</v>
      </c>
      <c r="M7" s="2">
        <v>0</v>
      </c>
      <c r="N7" s="2">
        <v>6</v>
      </c>
      <c r="O7" s="2">
        <v>11</v>
      </c>
      <c r="P7" s="2">
        <v>44</v>
      </c>
      <c r="Q7" s="2">
        <v>5</v>
      </c>
      <c r="R7" s="2">
        <v>10</v>
      </c>
      <c r="S7" s="2">
        <v>29</v>
      </c>
      <c r="U7" t="s">
        <v>113</v>
      </c>
      <c r="V7">
        <f t="shared" ref="V7:AL7" si="6">AVERAGE(C23:C27)</f>
        <v>0</v>
      </c>
      <c r="W7">
        <f t="shared" si="6"/>
        <v>0</v>
      </c>
      <c r="X7">
        <f t="shared" si="6"/>
        <v>112.4</v>
      </c>
      <c r="Y7">
        <f t="shared" si="6"/>
        <v>70.88</v>
      </c>
      <c r="Z7">
        <f t="shared" si="6"/>
        <v>41.480000000000004</v>
      </c>
      <c r="AA7">
        <f t="shared" si="6"/>
        <v>1</v>
      </c>
      <c r="AB7">
        <f t="shared" si="6"/>
        <v>0</v>
      </c>
      <c r="AC7">
        <f t="shared" si="6"/>
        <v>39.200000000000003</v>
      </c>
      <c r="AD7">
        <f t="shared" si="6"/>
        <v>4</v>
      </c>
      <c r="AE7">
        <f t="shared" si="6"/>
        <v>0.6</v>
      </c>
      <c r="AF7">
        <f t="shared" si="6"/>
        <v>2.2000000000000002</v>
      </c>
      <c r="AG7">
        <f t="shared" si="6"/>
        <v>10.6</v>
      </c>
      <c r="AH7">
        <f t="shared" si="6"/>
        <v>21.8</v>
      </c>
      <c r="AI7">
        <f t="shared" si="6"/>
        <v>22.8</v>
      </c>
      <c r="AJ7">
        <f t="shared" si="6"/>
        <v>2.6</v>
      </c>
      <c r="AK7">
        <f t="shared" si="6"/>
        <v>7</v>
      </c>
      <c r="AL7">
        <f t="shared" si="6"/>
        <v>28</v>
      </c>
    </row>
    <row r="8" spans="2:38" x14ac:dyDescent="0.25">
      <c r="B8" s="2" t="s">
        <v>5</v>
      </c>
      <c r="C8" s="2">
        <v>0</v>
      </c>
      <c r="D8" s="2">
        <v>0</v>
      </c>
      <c r="E8" s="2">
        <v>5.0999999999999996</v>
      </c>
      <c r="F8" s="2">
        <v>1.4</v>
      </c>
      <c r="G8" s="2">
        <v>3.6</v>
      </c>
      <c r="H8" s="2">
        <f t="shared" si="1"/>
        <v>1</v>
      </c>
      <c r="I8" s="2">
        <f t="shared" si="2"/>
        <v>0</v>
      </c>
      <c r="J8" s="2">
        <v>10</v>
      </c>
      <c r="K8" s="2">
        <v>0</v>
      </c>
      <c r="L8" s="2">
        <v>0</v>
      </c>
      <c r="M8" s="2">
        <v>0</v>
      </c>
      <c r="N8" s="2">
        <v>0</v>
      </c>
      <c r="O8" s="2">
        <v>10</v>
      </c>
      <c r="P8" s="2">
        <v>1</v>
      </c>
      <c r="Q8" s="2">
        <v>1</v>
      </c>
      <c r="R8" s="2">
        <v>0</v>
      </c>
      <c r="S8" s="2">
        <v>5</v>
      </c>
      <c r="U8" t="s">
        <v>114</v>
      </c>
      <c r="V8">
        <f t="shared" ref="V8:AL8" si="7">AVERAGE(C28:C32)</f>
        <v>0</v>
      </c>
      <c r="W8">
        <f t="shared" si="7"/>
        <v>0</v>
      </c>
      <c r="X8">
        <f t="shared" si="7"/>
        <v>8.9599999999999991</v>
      </c>
      <c r="Y8">
        <f t="shared" si="7"/>
        <v>6.5400000000000009</v>
      </c>
      <c r="Z8">
        <f t="shared" si="7"/>
        <v>2.42</v>
      </c>
      <c r="AA8">
        <f t="shared" si="7"/>
        <v>1</v>
      </c>
      <c r="AB8">
        <f t="shared" si="7"/>
        <v>0</v>
      </c>
      <c r="AC8">
        <f t="shared" si="7"/>
        <v>13.6</v>
      </c>
      <c r="AD8">
        <f t="shared" si="7"/>
        <v>0</v>
      </c>
      <c r="AE8">
        <f t="shared" si="7"/>
        <v>0</v>
      </c>
      <c r="AF8">
        <f t="shared" si="7"/>
        <v>0</v>
      </c>
      <c r="AG8">
        <f t="shared" si="7"/>
        <v>0</v>
      </c>
      <c r="AH8">
        <f t="shared" si="7"/>
        <v>13.6</v>
      </c>
      <c r="AI8">
        <f t="shared" si="7"/>
        <v>0</v>
      </c>
      <c r="AJ8">
        <f t="shared" si="7"/>
        <v>0</v>
      </c>
      <c r="AK8">
        <f t="shared" si="7"/>
        <v>0</v>
      </c>
      <c r="AL8">
        <f t="shared" si="7"/>
        <v>0</v>
      </c>
    </row>
    <row r="9" spans="2:38" x14ac:dyDescent="0.25">
      <c r="B9" s="2" t="s">
        <v>6</v>
      </c>
      <c r="C9" s="2">
        <v>0</v>
      </c>
      <c r="D9" s="2">
        <v>0</v>
      </c>
      <c r="E9" s="2">
        <v>11</v>
      </c>
      <c r="F9" s="2">
        <v>1.1000000000000001</v>
      </c>
      <c r="G9" s="2">
        <v>10</v>
      </c>
      <c r="H9" s="2">
        <f t="shared" si="1"/>
        <v>1</v>
      </c>
      <c r="I9" s="2">
        <f t="shared" si="2"/>
        <v>0</v>
      </c>
      <c r="J9" s="2">
        <v>12</v>
      </c>
      <c r="K9" s="2">
        <v>0</v>
      </c>
      <c r="L9" s="2">
        <v>0</v>
      </c>
      <c r="M9" s="2">
        <v>0</v>
      </c>
      <c r="N9" s="2">
        <v>1</v>
      </c>
      <c r="O9" s="2">
        <v>11</v>
      </c>
      <c r="P9" s="2">
        <v>8</v>
      </c>
      <c r="Q9" s="2">
        <v>0</v>
      </c>
      <c r="R9" s="2">
        <v>1</v>
      </c>
      <c r="S9" s="2">
        <v>12</v>
      </c>
      <c r="U9" t="s">
        <v>115</v>
      </c>
      <c r="V9">
        <f t="shared" ref="V9:AL9" si="8">AVERAGE(C33:C37)</f>
        <v>8.9280000000000008</v>
      </c>
      <c r="W9">
        <f t="shared" si="8"/>
        <v>0</v>
      </c>
      <c r="X9">
        <f t="shared" si="8"/>
        <v>2240.7599999999998</v>
      </c>
      <c r="Y9">
        <f t="shared" si="8"/>
        <v>2095.92</v>
      </c>
      <c r="Z9">
        <f t="shared" si="8"/>
        <v>144.85999999999999</v>
      </c>
      <c r="AA9">
        <f t="shared" si="8"/>
        <v>0.4</v>
      </c>
      <c r="AB9">
        <f t="shared" si="8"/>
        <v>0.6</v>
      </c>
      <c r="AC9">
        <f t="shared" si="8"/>
        <v>91.6</v>
      </c>
      <c r="AD9">
        <f t="shared" si="8"/>
        <v>17</v>
      </c>
      <c r="AE9">
        <f t="shared" si="8"/>
        <v>3</v>
      </c>
      <c r="AF9">
        <f t="shared" si="8"/>
        <v>7.6</v>
      </c>
      <c r="AG9">
        <f t="shared" si="8"/>
        <v>50.6</v>
      </c>
      <c r="AH9">
        <f t="shared" si="8"/>
        <v>13.4</v>
      </c>
      <c r="AI9">
        <f t="shared" si="8"/>
        <v>113.6</v>
      </c>
      <c r="AJ9">
        <f t="shared" si="8"/>
        <v>19.2</v>
      </c>
      <c r="AK9">
        <f t="shared" si="8"/>
        <v>28.8</v>
      </c>
      <c r="AL9">
        <f t="shared" si="8"/>
        <v>89</v>
      </c>
    </row>
    <row r="10" spans="2:38" x14ac:dyDescent="0.25">
      <c r="B10" s="2" t="s">
        <v>7</v>
      </c>
      <c r="C10" s="2">
        <v>0</v>
      </c>
      <c r="D10" s="2">
        <v>0</v>
      </c>
      <c r="E10" s="2">
        <v>7.6</v>
      </c>
      <c r="F10" s="2">
        <v>1.2</v>
      </c>
      <c r="G10" s="2">
        <v>6.4</v>
      </c>
      <c r="H10" s="2">
        <f t="shared" si="1"/>
        <v>1</v>
      </c>
      <c r="I10" s="2">
        <f t="shared" si="2"/>
        <v>0</v>
      </c>
      <c r="J10" s="2">
        <v>10</v>
      </c>
      <c r="K10" s="2">
        <v>0</v>
      </c>
      <c r="L10" s="2">
        <v>0</v>
      </c>
      <c r="M10" s="2">
        <v>0</v>
      </c>
      <c r="N10" s="2">
        <v>1</v>
      </c>
      <c r="O10" s="2">
        <v>9</v>
      </c>
      <c r="P10" s="2">
        <v>3</v>
      </c>
      <c r="Q10" s="2">
        <v>1</v>
      </c>
      <c r="R10" s="2">
        <v>0</v>
      </c>
      <c r="S10" s="2">
        <v>7</v>
      </c>
      <c r="U10" t="s">
        <v>117</v>
      </c>
      <c r="V10">
        <f t="shared" ref="V10:AL10" si="9">AVERAGE(C38:C42)</f>
        <v>0</v>
      </c>
      <c r="W10">
        <f t="shared" si="9"/>
        <v>0</v>
      </c>
      <c r="X10">
        <f t="shared" si="9"/>
        <v>23.580000000000002</v>
      </c>
      <c r="Y10">
        <f t="shared" si="9"/>
        <v>4.46</v>
      </c>
      <c r="Z10">
        <f t="shared" si="9"/>
        <v>19.139999999999997</v>
      </c>
      <c r="AA10">
        <f t="shared" si="9"/>
        <v>1</v>
      </c>
      <c r="AB10">
        <f t="shared" si="9"/>
        <v>0</v>
      </c>
      <c r="AC10">
        <f t="shared" si="9"/>
        <v>19.2</v>
      </c>
      <c r="AD10">
        <f t="shared" si="9"/>
        <v>2.4</v>
      </c>
      <c r="AE10">
        <f t="shared" si="9"/>
        <v>0.4</v>
      </c>
      <c r="AF10">
        <f t="shared" si="9"/>
        <v>0.4</v>
      </c>
      <c r="AG10">
        <f t="shared" si="9"/>
        <v>2.4</v>
      </c>
      <c r="AH10">
        <f t="shared" si="9"/>
        <v>13.6</v>
      </c>
      <c r="AI10">
        <f t="shared" si="9"/>
        <v>16.8</v>
      </c>
      <c r="AJ10">
        <f t="shared" si="9"/>
        <v>2</v>
      </c>
      <c r="AK10">
        <f t="shared" si="9"/>
        <v>3.4</v>
      </c>
      <c r="AL10">
        <f t="shared" si="9"/>
        <v>12.2</v>
      </c>
    </row>
    <row r="11" spans="2:38" x14ac:dyDescent="0.25">
      <c r="B11" s="2" t="s">
        <v>8</v>
      </c>
      <c r="C11" s="2">
        <v>0</v>
      </c>
      <c r="D11" s="2">
        <v>0</v>
      </c>
      <c r="E11" s="2">
        <v>6.4</v>
      </c>
      <c r="F11" s="2">
        <v>0.9</v>
      </c>
      <c r="G11" s="2">
        <v>5.5</v>
      </c>
      <c r="H11" s="2">
        <f t="shared" si="1"/>
        <v>1</v>
      </c>
      <c r="I11" s="2">
        <f t="shared" si="2"/>
        <v>0</v>
      </c>
      <c r="J11" s="2">
        <v>8</v>
      </c>
      <c r="K11" s="2">
        <v>0</v>
      </c>
      <c r="L11" s="2">
        <v>0</v>
      </c>
      <c r="M11" s="2">
        <v>0</v>
      </c>
      <c r="N11" s="2">
        <v>0</v>
      </c>
      <c r="O11" s="2">
        <v>8</v>
      </c>
      <c r="P11" s="2">
        <v>4</v>
      </c>
      <c r="Q11" s="2">
        <v>1</v>
      </c>
      <c r="R11" s="2">
        <v>1</v>
      </c>
      <c r="S11" s="2">
        <v>0</v>
      </c>
      <c r="U11" t="s">
        <v>116</v>
      </c>
      <c r="V11">
        <f t="shared" ref="V11:AL11" si="10">AVERAGE(C43:C47)</f>
        <v>0</v>
      </c>
      <c r="W11">
        <f t="shared" si="10"/>
        <v>0</v>
      </c>
      <c r="X11">
        <f t="shared" si="10"/>
        <v>4.4800000000000004</v>
      </c>
      <c r="Y11">
        <f t="shared" si="10"/>
        <v>1.92</v>
      </c>
      <c r="Z11">
        <f t="shared" si="10"/>
        <v>2.52</v>
      </c>
      <c r="AA11">
        <f t="shared" si="10"/>
        <v>1</v>
      </c>
      <c r="AB11">
        <f t="shared" si="10"/>
        <v>0</v>
      </c>
      <c r="AC11">
        <f t="shared" si="10"/>
        <v>14</v>
      </c>
      <c r="AD11">
        <f t="shared" si="10"/>
        <v>0</v>
      </c>
      <c r="AE11">
        <f t="shared" si="10"/>
        <v>0</v>
      </c>
      <c r="AF11">
        <f t="shared" si="10"/>
        <v>0</v>
      </c>
      <c r="AG11">
        <f t="shared" si="10"/>
        <v>0</v>
      </c>
      <c r="AH11">
        <f t="shared" si="10"/>
        <v>14</v>
      </c>
      <c r="AI11">
        <f t="shared" si="10"/>
        <v>0</v>
      </c>
      <c r="AJ11">
        <f t="shared" si="10"/>
        <v>0</v>
      </c>
      <c r="AK11">
        <f t="shared" si="10"/>
        <v>0</v>
      </c>
      <c r="AL11">
        <f t="shared" si="10"/>
        <v>0</v>
      </c>
    </row>
    <row r="12" spans="2:38" x14ac:dyDescent="0.25">
      <c r="B12" s="2" t="s">
        <v>10</v>
      </c>
      <c r="C12" s="2">
        <v>0</v>
      </c>
      <c r="D12" s="2">
        <v>0</v>
      </c>
      <c r="E12" s="2">
        <v>9.8000000000000007</v>
      </c>
      <c r="F12" s="2">
        <v>1.2</v>
      </c>
      <c r="G12" s="2">
        <v>8.6</v>
      </c>
      <c r="H12" s="2">
        <f t="shared" ref="H12:H48" si="11">IF(C12=D12,1,0)</f>
        <v>1</v>
      </c>
      <c r="I12" s="2">
        <f t="shared" ref="I12:I48" si="12">IF(D12&lt;&gt;0,(C12-D12)/C12,IF(C12=0,0,1))</f>
        <v>0</v>
      </c>
      <c r="J12" s="2">
        <v>12</v>
      </c>
      <c r="K12" s="2">
        <v>2</v>
      </c>
      <c r="L12" s="2">
        <v>0</v>
      </c>
      <c r="M12" s="2">
        <v>0</v>
      </c>
      <c r="N12" s="2">
        <v>2</v>
      </c>
      <c r="O12" s="2">
        <v>8</v>
      </c>
      <c r="P12" s="2">
        <v>6</v>
      </c>
      <c r="Q12" s="2">
        <v>0</v>
      </c>
      <c r="R12" s="2">
        <v>0</v>
      </c>
      <c r="S12" s="2">
        <v>5</v>
      </c>
      <c r="U12" t="s">
        <v>118</v>
      </c>
      <c r="V12">
        <f>AVERAGE(C48:C52)</f>
        <v>807.47199999999998</v>
      </c>
      <c r="W12">
        <f t="shared" ref="W12:AL12" si="13">AVERAGE(D48:D52)</f>
        <v>130.16800000000001</v>
      </c>
      <c r="X12">
        <f t="shared" si="13"/>
        <v>3019.8</v>
      </c>
      <c r="Y12">
        <f t="shared" si="13"/>
        <v>2769.56</v>
      </c>
      <c r="Z12">
        <f t="shared" si="13"/>
        <v>250.24</v>
      </c>
      <c r="AA12">
        <f t="shared" si="13"/>
        <v>0.2</v>
      </c>
      <c r="AB12">
        <f t="shared" si="13"/>
        <v>0.75119386637458929</v>
      </c>
      <c r="AC12">
        <f t="shared" si="13"/>
        <v>35.6</v>
      </c>
      <c r="AD12">
        <f t="shared" si="13"/>
        <v>6.8</v>
      </c>
      <c r="AE12">
        <f t="shared" si="13"/>
        <v>0.4</v>
      </c>
      <c r="AF12">
        <f t="shared" si="13"/>
        <v>0</v>
      </c>
      <c r="AG12">
        <f t="shared" si="13"/>
        <v>21.2</v>
      </c>
      <c r="AH12">
        <f t="shared" si="13"/>
        <v>7.2</v>
      </c>
      <c r="AI12">
        <f t="shared" si="13"/>
        <v>247.4</v>
      </c>
      <c r="AJ12">
        <f t="shared" si="13"/>
        <v>34</v>
      </c>
      <c r="AK12">
        <f t="shared" si="13"/>
        <v>49.4</v>
      </c>
      <c r="AL12">
        <f t="shared" si="13"/>
        <v>85</v>
      </c>
    </row>
    <row r="13" spans="2:38" x14ac:dyDescent="0.25">
      <c r="B13" s="2" t="s">
        <v>11</v>
      </c>
      <c r="C13" s="2">
        <v>0</v>
      </c>
      <c r="D13" s="2">
        <v>0</v>
      </c>
      <c r="E13" s="2">
        <v>3.4</v>
      </c>
      <c r="F13" s="2">
        <v>1.5</v>
      </c>
      <c r="G13" s="2">
        <v>1.8</v>
      </c>
      <c r="H13" s="2">
        <f t="shared" si="11"/>
        <v>1</v>
      </c>
      <c r="I13" s="2">
        <f t="shared" si="12"/>
        <v>0</v>
      </c>
      <c r="J13" s="2">
        <v>11</v>
      </c>
      <c r="K13" s="2">
        <v>0</v>
      </c>
      <c r="L13" s="2">
        <v>0</v>
      </c>
      <c r="M13" s="2">
        <v>0</v>
      </c>
      <c r="N13" s="2">
        <v>0</v>
      </c>
      <c r="O13" s="2">
        <v>11</v>
      </c>
      <c r="P13" s="2">
        <v>0</v>
      </c>
      <c r="Q13" s="2">
        <v>0</v>
      </c>
      <c r="R13" s="2">
        <v>0</v>
      </c>
      <c r="S13" s="2">
        <v>0</v>
      </c>
      <c r="U13" t="s">
        <v>119</v>
      </c>
      <c r="V13">
        <f t="shared" ref="V13:AL13" si="14">AVERAGE(C53:C57)</f>
        <v>86.640000000000015</v>
      </c>
      <c r="W13">
        <f t="shared" si="14"/>
        <v>40.248000000000005</v>
      </c>
      <c r="X13">
        <f t="shared" si="14"/>
        <v>2790.24</v>
      </c>
      <c r="Y13">
        <f t="shared" si="14"/>
        <v>2693.6600000000003</v>
      </c>
      <c r="Z13">
        <f t="shared" si="14"/>
        <v>96.52000000000001</v>
      </c>
      <c r="AA13">
        <f t="shared" si="14"/>
        <v>0.4</v>
      </c>
      <c r="AB13">
        <f t="shared" si="14"/>
        <v>0.58518974358974352</v>
      </c>
      <c r="AC13">
        <f t="shared" si="14"/>
        <v>62.8</v>
      </c>
      <c r="AD13">
        <f t="shared" si="14"/>
        <v>5</v>
      </c>
      <c r="AE13">
        <f t="shared" si="14"/>
        <v>1.6</v>
      </c>
      <c r="AF13">
        <f t="shared" si="14"/>
        <v>3.6</v>
      </c>
      <c r="AG13">
        <f t="shared" si="14"/>
        <v>27</v>
      </c>
      <c r="AH13">
        <f t="shared" si="14"/>
        <v>25.6</v>
      </c>
      <c r="AI13">
        <f t="shared" si="14"/>
        <v>55</v>
      </c>
      <c r="AJ13">
        <f t="shared" si="14"/>
        <v>29.2</v>
      </c>
      <c r="AK13">
        <f t="shared" si="14"/>
        <v>25.6</v>
      </c>
      <c r="AL13">
        <f t="shared" si="14"/>
        <v>65.400000000000006</v>
      </c>
    </row>
    <row r="14" spans="2:38" x14ac:dyDescent="0.25">
      <c r="B14" s="2" t="s">
        <v>12</v>
      </c>
      <c r="C14" s="2">
        <v>0</v>
      </c>
      <c r="D14" s="2">
        <v>0</v>
      </c>
      <c r="E14" s="2">
        <v>3.4</v>
      </c>
      <c r="F14" s="2">
        <v>1.2</v>
      </c>
      <c r="G14" s="2">
        <v>2.2000000000000002</v>
      </c>
      <c r="H14" s="2">
        <f t="shared" si="11"/>
        <v>1</v>
      </c>
      <c r="I14" s="2">
        <f t="shared" si="12"/>
        <v>0</v>
      </c>
      <c r="J14" s="2">
        <v>13</v>
      </c>
      <c r="K14" s="2">
        <v>0</v>
      </c>
      <c r="L14" s="2">
        <v>0</v>
      </c>
      <c r="M14" s="2">
        <v>0</v>
      </c>
      <c r="N14" s="2">
        <v>0</v>
      </c>
      <c r="O14" s="2">
        <v>13</v>
      </c>
      <c r="P14" s="2">
        <v>0</v>
      </c>
      <c r="Q14" s="2">
        <v>0</v>
      </c>
      <c r="R14" s="2">
        <v>0</v>
      </c>
      <c r="S14" s="2">
        <v>0</v>
      </c>
      <c r="U14" t="s">
        <v>120</v>
      </c>
      <c r="V14">
        <f t="shared" ref="V14:AL14" si="15">AVERAGE(C58:C62)</f>
        <v>30.720000000000006</v>
      </c>
      <c r="W14">
        <f t="shared" si="15"/>
        <v>23.68</v>
      </c>
      <c r="X14">
        <f t="shared" si="15"/>
        <v>1008.76</v>
      </c>
      <c r="Y14">
        <f t="shared" si="15"/>
        <v>1003.9799999999999</v>
      </c>
      <c r="Z14">
        <f t="shared" si="15"/>
        <v>4.76</v>
      </c>
      <c r="AA14">
        <f t="shared" si="15"/>
        <v>0.8</v>
      </c>
      <c r="AB14">
        <f t="shared" si="15"/>
        <v>0.2</v>
      </c>
      <c r="AC14">
        <f t="shared" si="15"/>
        <v>23.4</v>
      </c>
      <c r="AD14">
        <f t="shared" si="15"/>
        <v>0</v>
      </c>
      <c r="AE14">
        <f t="shared" si="15"/>
        <v>0</v>
      </c>
      <c r="AF14">
        <f t="shared" si="15"/>
        <v>0</v>
      </c>
      <c r="AG14">
        <f t="shared" si="15"/>
        <v>0</v>
      </c>
      <c r="AH14">
        <f t="shared" si="15"/>
        <v>23.4</v>
      </c>
      <c r="AI14">
        <f t="shared" si="15"/>
        <v>0.2</v>
      </c>
      <c r="AJ14">
        <f t="shared" si="15"/>
        <v>0</v>
      </c>
      <c r="AK14">
        <f t="shared" si="15"/>
        <v>0</v>
      </c>
      <c r="AL14">
        <f t="shared" si="15"/>
        <v>0</v>
      </c>
    </row>
    <row r="15" spans="2:38" x14ac:dyDescent="0.25">
      <c r="B15" s="2" t="s">
        <v>13</v>
      </c>
      <c r="C15" s="2">
        <v>0</v>
      </c>
      <c r="D15" s="2">
        <v>0</v>
      </c>
      <c r="E15" s="2">
        <v>4.4000000000000004</v>
      </c>
      <c r="F15" s="2">
        <v>1.9</v>
      </c>
      <c r="G15" s="2">
        <v>2.5</v>
      </c>
      <c r="H15" s="2">
        <f t="shared" si="11"/>
        <v>1</v>
      </c>
      <c r="I15" s="2">
        <f t="shared" si="12"/>
        <v>0</v>
      </c>
      <c r="J15" s="2">
        <v>16</v>
      </c>
      <c r="K15" s="2">
        <v>0</v>
      </c>
      <c r="L15" s="2">
        <v>0</v>
      </c>
      <c r="M15" s="2">
        <v>0</v>
      </c>
      <c r="N15" s="2">
        <v>0</v>
      </c>
      <c r="O15" s="2">
        <v>16</v>
      </c>
      <c r="P15" s="2">
        <v>0</v>
      </c>
      <c r="Q15" s="2">
        <v>0</v>
      </c>
      <c r="R15" s="2">
        <v>0</v>
      </c>
      <c r="S15" s="2">
        <v>0</v>
      </c>
      <c r="U15" t="s">
        <v>121</v>
      </c>
      <c r="V15">
        <f t="shared" ref="V15:AL15" si="16">AVERAGE(C63:C67)</f>
        <v>90.02000000000001</v>
      </c>
      <c r="W15">
        <f t="shared" si="16"/>
        <v>90.02000000000001</v>
      </c>
      <c r="X15">
        <f t="shared" si="16"/>
        <v>18.78</v>
      </c>
      <c r="Y15">
        <f t="shared" si="16"/>
        <v>1.7599999999999998</v>
      </c>
      <c r="Z15">
        <f t="shared" si="16"/>
        <v>17.060000000000002</v>
      </c>
      <c r="AA15">
        <f t="shared" si="16"/>
        <v>1</v>
      </c>
      <c r="AB15">
        <f t="shared" si="16"/>
        <v>0</v>
      </c>
      <c r="AC15">
        <f t="shared" si="16"/>
        <v>15.6</v>
      </c>
      <c r="AD15">
        <f t="shared" si="16"/>
        <v>0</v>
      </c>
      <c r="AE15">
        <f t="shared" si="16"/>
        <v>0</v>
      </c>
      <c r="AF15">
        <f t="shared" si="16"/>
        <v>0.2</v>
      </c>
      <c r="AG15">
        <f t="shared" si="16"/>
        <v>0.6</v>
      </c>
      <c r="AH15">
        <f t="shared" si="16"/>
        <v>14.8</v>
      </c>
      <c r="AI15">
        <f t="shared" si="16"/>
        <v>8</v>
      </c>
      <c r="AJ15">
        <f t="shared" si="16"/>
        <v>1</v>
      </c>
      <c r="AK15">
        <f t="shared" si="16"/>
        <v>1.6</v>
      </c>
      <c r="AL15">
        <f t="shared" si="16"/>
        <v>8.1999999999999993</v>
      </c>
    </row>
    <row r="16" spans="2:38" x14ac:dyDescent="0.25">
      <c r="B16" s="2" t="s">
        <v>14</v>
      </c>
      <c r="C16" s="2">
        <v>0</v>
      </c>
      <c r="D16" s="2">
        <v>0</v>
      </c>
      <c r="E16" s="2">
        <v>3.8</v>
      </c>
      <c r="F16" s="2">
        <v>1.9</v>
      </c>
      <c r="G16" s="2">
        <v>1.9</v>
      </c>
      <c r="H16" s="2">
        <f t="shared" si="11"/>
        <v>1</v>
      </c>
      <c r="I16" s="2">
        <f t="shared" si="12"/>
        <v>0</v>
      </c>
      <c r="J16" s="2">
        <v>13</v>
      </c>
      <c r="K16" s="2">
        <v>0</v>
      </c>
      <c r="L16" s="2">
        <v>0</v>
      </c>
      <c r="M16" s="2">
        <v>0</v>
      </c>
      <c r="N16" s="2">
        <v>0</v>
      </c>
      <c r="O16" s="2">
        <v>13</v>
      </c>
      <c r="P16" s="2">
        <v>0</v>
      </c>
      <c r="Q16" s="2">
        <v>0</v>
      </c>
      <c r="R16" s="2">
        <v>0</v>
      </c>
      <c r="S16" s="2">
        <v>0</v>
      </c>
      <c r="U16" t="s">
        <v>122</v>
      </c>
      <c r="V16">
        <f t="shared" ref="V16:AL16" si="17">AVERAGE(C68:C72)</f>
        <v>62.320000000000007</v>
      </c>
      <c r="W16">
        <f t="shared" si="17"/>
        <v>62.320000000000007</v>
      </c>
      <c r="X16">
        <f t="shared" si="17"/>
        <v>5.74</v>
      </c>
      <c r="Y16">
        <f t="shared" si="17"/>
        <v>3.14</v>
      </c>
      <c r="Z16">
        <f t="shared" si="17"/>
        <v>2.62</v>
      </c>
      <c r="AA16">
        <f t="shared" si="17"/>
        <v>1</v>
      </c>
      <c r="AB16">
        <f t="shared" si="17"/>
        <v>0</v>
      </c>
      <c r="AC16">
        <f t="shared" si="17"/>
        <v>14.8</v>
      </c>
      <c r="AD16">
        <f t="shared" si="17"/>
        <v>0</v>
      </c>
      <c r="AE16">
        <f t="shared" si="17"/>
        <v>0</v>
      </c>
      <c r="AF16">
        <f t="shared" si="17"/>
        <v>0</v>
      </c>
      <c r="AG16">
        <f t="shared" si="17"/>
        <v>0</v>
      </c>
      <c r="AH16">
        <f t="shared" si="17"/>
        <v>14.8</v>
      </c>
      <c r="AI16">
        <f t="shared" si="17"/>
        <v>0</v>
      </c>
      <c r="AJ16">
        <f t="shared" si="17"/>
        <v>0</v>
      </c>
      <c r="AK16">
        <f t="shared" si="17"/>
        <v>0</v>
      </c>
      <c r="AL16">
        <f t="shared" si="17"/>
        <v>0</v>
      </c>
    </row>
    <row r="17" spans="2:38" x14ac:dyDescent="0.25">
      <c r="B17" s="2" t="s">
        <v>15</v>
      </c>
      <c r="C17" s="2">
        <v>0</v>
      </c>
      <c r="D17" s="2">
        <v>0</v>
      </c>
      <c r="E17" s="2">
        <v>3.1</v>
      </c>
      <c r="F17" s="2">
        <v>1.7</v>
      </c>
      <c r="G17" s="2">
        <v>1.4</v>
      </c>
      <c r="H17" s="2">
        <f t="shared" si="11"/>
        <v>1</v>
      </c>
      <c r="I17" s="2">
        <f t="shared" si="12"/>
        <v>0</v>
      </c>
      <c r="J17" s="2">
        <v>8</v>
      </c>
      <c r="K17" s="2">
        <v>0</v>
      </c>
      <c r="L17" s="2">
        <v>0</v>
      </c>
      <c r="M17" s="2">
        <v>0</v>
      </c>
      <c r="N17" s="2">
        <v>0</v>
      </c>
      <c r="O17" s="2">
        <v>8</v>
      </c>
      <c r="P17" s="2">
        <v>0</v>
      </c>
      <c r="Q17" s="2">
        <v>0</v>
      </c>
      <c r="R17" s="2">
        <v>0</v>
      </c>
      <c r="S17" s="2">
        <v>0</v>
      </c>
      <c r="U17" t="s">
        <v>123</v>
      </c>
      <c r="V17">
        <f t="shared" ref="V17:AL17" si="18">AVERAGE(C73:C77)</f>
        <v>1133.94</v>
      </c>
      <c r="W17">
        <f t="shared" si="18"/>
        <v>1133.94</v>
      </c>
      <c r="X17">
        <f t="shared" si="18"/>
        <v>37.499999999999993</v>
      </c>
      <c r="Y17">
        <f t="shared" si="18"/>
        <v>1.9</v>
      </c>
      <c r="Z17">
        <f t="shared" si="18"/>
        <v>35.6</v>
      </c>
      <c r="AA17">
        <f t="shared" si="18"/>
        <v>1</v>
      </c>
      <c r="AB17">
        <f t="shared" si="18"/>
        <v>0</v>
      </c>
      <c r="AC17">
        <f t="shared" si="18"/>
        <v>14.8</v>
      </c>
      <c r="AD17">
        <f t="shared" si="18"/>
        <v>0.4</v>
      </c>
      <c r="AE17">
        <f t="shared" si="18"/>
        <v>0</v>
      </c>
      <c r="AF17">
        <f t="shared" si="18"/>
        <v>0</v>
      </c>
      <c r="AG17">
        <f t="shared" si="18"/>
        <v>2</v>
      </c>
      <c r="AH17">
        <f t="shared" si="18"/>
        <v>12.4</v>
      </c>
      <c r="AI17">
        <f t="shared" si="18"/>
        <v>14</v>
      </c>
      <c r="AJ17">
        <f t="shared" si="18"/>
        <v>0.8</v>
      </c>
      <c r="AK17">
        <f t="shared" si="18"/>
        <v>3</v>
      </c>
      <c r="AL17">
        <f t="shared" si="18"/>
        <v>20</v>
      </c>
    </row>
    <row r="18" spans="2:38" x14ac:dyDescent="0.25">
      <c r="B18" s="2" t="s">
        <v>16</v>
      </c>
      <c r="C18" s="2">
        <v>158.63999999999999</v>
      </c>
      <c r="D18" s="2">
        <v>0</v>
      </c>
      <c r="E18" s="2">
        <v>3600.2</v>
      </c>
      <c r="F18" s="2">
        <v>3300</v>
      </c>
      <c r="G18" s="2">
        <v>300.2</v>
      </c>
      <c r="H18" s="2">
        <f t="shared" si="11"/>
        <v>0</v>
      </c>
      <c r="I18" s="2">
        <f t="shared" si="12"/>
        <v>1</v>
      </c>
      <c r="J18" s="2">
        <v>71</v>
      </c>
      <c r="K18" s="2">
        <v>26</v>
      </c>
      <c r="L18" s="2">
        <v>6</v>
      </c>
      <c r="M18" s="2">
        <v>1</v>
      </c>
      <c r="N18" s="2">
        <v>24</v>
      </c>
      <c r="O18" s="2">
        <v>14</v>
      </c>
      <c r="P18" s="2">
        <v>324</v>
      </c>
      <c r="Q18" s="2">
        <v>51</v>
      </c>
      <c r="R18" s="2">
        <v>59</v>
      </c>
      <c r="S18" s="2">
        <v>100</v>
      </c>
      <c r="U18" t="s">
        <v>124</v>
      </c>
      <c r="V18">
        <f t="shared" ref="V18:AL18" si="19">AVERAGE(C78:C82)</f>
        <v>1006.68</v>
      </c>
      <c r="W18">
        <f t="shared" si="19"/>
        <v>1006.68</v>
      </c>
      <c r="X18">
        <f t="shared" si="19"/>
        <v>12.14</v>
      </c>
      <c r="Y18">
        <f t="shared" si="19"/>
        <v>7.88</v>
      </c>
      <c r="Z18">
        <f t="shared" si="19"/>
        <v>4.26</v>
      </c>
      <c r="AA18">
        <f t="shared" si="19"/>
        <v>1</v>
      </c>
      <c r="AB18">
        <f t="shared" si="19"/>
        <v>0</v>
      </c>
      <c r="AC18">
        <f t="shared" si="19"/>
        <v>22.2</v>
      </c>
      <c r="AD18">
        <f t="shared" si="19"/>
        <v>0</v>
      </c>
      <c r="AE18">
        <f t="shared" si="19"/>
        <v>0</v>
      </c>
      <c r="AF18">
        <f t="shared" si="19"/>
        <v>0</v>
      </c>
      <c r="AG18">
        <f t="shared" si="19"/>
        <v>0</v>
      </c>
      <c r="AH18">
        <f t="shared" si="19"/>
        <v>22.2</v>
      </c>
      <c r="AI18">
        <f t="shared" si="19"/>
        <v>0</v>
      </c>
      <c r="AJ18">
        <f t="shared" si="19"/>
        <v>0</v>
      </c>
      <c r="AK18">
        <f t="shared" si="19"/>
        <v>0</v>
      </c>
      <c r="AL18">
        <f t="shared" si="19"/>
        <v>0</v>
      </c>
    </row>
    <row r="19" spans="2:38" x14ac:dyDescent="0.25">
      <c r="B19" s="2" t="s">
        <v>17</v>
      </c>
      <c r="C19" s="2">
        <v>614.84</v>
      </c>
      <c r="D19" s="2">
        <v>0</v>
      </c>
      <c r="E19" s="2">
        <v>3600.1</v>
      </c>
      <c r="F19" s="2">
        <v>3059.4</v>
      </c>
      <c r="G19" s="2">
        <v>540.70000000000005</v>
      </c>
      <c r="H19" s="2">
        <f t="shared" si="11"/>
        <v>0</v>
      </c>
      <c r="I19" s="2">
        <f t="shared" si="12"/>
        <v>1</v>
      </c>
      <c r="J19" s="2">
        <v>53</v>
      </c>
      <c r="K19" s="2">
        <v>13</v>
      </c>
      <c r="L19" s="2">
        <v>1</v>
      </c>
      <c r="M19" s="2">
        <v>1</v>
      </c>
      <c r="N19" s="2">
        <v>26</v>
      </c>
      <c r="O19" s="2">
        <v>12</v>
      </c>
      <c r="P19" s="2">
        <v>418</v>
      </c>
      <c r="Q19" s="2">
        <v>71</v>
      </c>
      <c r="R19" s="2">
        <v>85</v>
      </c>
      <c r="S19" s="2">
        <v>107</v>
      </c>
    </row>
    <row r="20" spans="2:38" x14ac:dyDescent="0.25">
      <c r="B20" s="2" t="s">
        <v>18</v>
      </c>
      <c r="C20" s="2">
        <v>350.2</v>
      </c>
      <c r="D20" s="2">
        <v>0</v>
      </c>
      <c r="E20" s="2">
        <v>3600.1</v>
      </c>
      <c r="F20" s="2">
        <v>3114.5</v>
      </c>
      <c r="G20" s="2">
        <v>485.5</v>
      </c>
      <c r="H20" s="2">
        <f t="shared" si="11"/>
        <v>0</v>
      </c>
      <c r="I20" s="2">
        <f t="shared" si="12"/>
        <v>1</v>
      </c>
      <c r="J20" s="2">
        <v>74</v>
      </c>
      <c r="K20" s="2">
        <v>25</v>
      </c>
      <c r="L20" s="2">
        <v>2</v>
      </c>
      <c r="M20" s="2">
        <v>4</v>
      </c>
      <c r="N20" s="2">
        <v>28</v>
      </c>
      <c r="O20" s="2">
        <v>15</v>
      </c>
      <c r="P20" s="2">
        <v>476</v>
      </c>
      <c r="Q20" s="2">
        <v>106</v>
      </c>
      <c r="R20" s="2">
        <v>104</v>
      </c>
      <c r="S20" s="2">
        <v>120</v>
      </c>
    </row>
    <row r="21" spans="2:38" x14ac:dyDescent="0.25">
      <c r="B21" s="2" t="s">
        <v>19</v>
      </c>
      <c r="C21" s="2">
        <v>868.52</v>
      </c>
      <c r="D21" s="2">
        <v>0</v>
      </c>
      <c r="E21" s="2">
        <v>3600.1</v>
      </c>
      <c r="F21" s="2">
        <v>3513.5</v>
      </c>
      <c r="G21" s="2">
        <v>86.6</v>
      </c>
      <c r="H21" s="2">
        <f t="shared" si="11"/>
        <v>0</v>
      </c>
      <c r="I21" s="2">
        <f t="shared" si="12"/>
        <v>1</v>
      </c>
      <c r="J21" s="2">
        <v>14</v>
      </c>
      <c r="K21" s="2">
        <v>3</v>
      </c>
      <c r="L21" s="2">
        <v>1</v>
      </c>
      <c r="M21" s="2">
        <v>0</v>
      </c>
      <c r="N21" s="2">
        <v>4</v>
      </c>
      <c r="O21" s="2">
        <v>6</v>
      </c>
      <c r="P21" s="2">
        <v>120</v>
      </c>
      <c r="Q21" s="2">
        <v>18</v>
      </c>
      <c r="R21" s="2">
        <v>21</v>
      </c>
      <c r="S21" s="2">
        <v>35</v>
      </c>
    </row>
    <row r="22" spans="2:38" x14ac:dyDescent="0.25">
      <c r="B22" s="2" t="s">
        <v>20</v>
      </c>
      <c r="C22" s="2">
        <v>391.72</v>
      </c>
      <c r="D22" s="2">
        <v>0</v>
      </c>
      <c r="E22" s="2">
        <v>3600.1</v>
      </c>
      <c r="F22" s="2">
        <v>3266.5</v>
      </c>
      <c r="G22" s="2">
        <v>333.6</v>
      </c>
      <c r="H22" s="2">
        <f t="shared" si="11"/>
        <v>0</v>
      </c>
      <c r="I22" s="2">
        <f t="shared" si="12"/>
        <v>1</v>
      </c>
      <c r="J22" s="2">
        <v>60</v>
      </c>
      <c r="K22" s="2">
        <v>10</v>
      </c>
      <c r="L22" s="2">
        <v>1</v>
      </c>
      <c r="M22" s="2">
        <v>0</v>
      </c>
      <c r="N22" s="2">
        <v>37</v>
      </c>
      <c r="O22" s="2">
        <v>12</v>
      </c>
      <c r="P22" s="2">
        <v>288</v>
      </c>
      <c r="Q22" s="2">
        <v>14</v>
      </c>
      <c r="R22" s="2">
        <v>37</v>
      </c>
      <c r="S22" s="2">
        <v>126</v>
      </c>
    </row>
    <row r="23" spans="2:38" x14ac:dyDescent="0.25">
      <c r="B23" s="2" t="s">
        <v>21</v>
      </c>
      <c r="C23" s="2">
        <v>0</v>
      </c>
      <c r="D23" s="2">
        <v>0</v>
      </c>
      <c r="E23" s="2">
        <v>228.5</v>
      </c>
      <c r="F23" s="2">
        <v>204.6</v>
      </c>
      <c r="G23" s="2">
        <v>23.8</v>
      </c>
      <c r="H23" s="2">
        <f t="shared" si="11"/>
        <v>1</v>
      </c>
      <c r="I23" s="2">
        <f t="shared" si="12"/>
        <v>0</v>
      </c>
      <c r="J23" s="2">
        <v>27</v>
      </c>
      <c r="K23" s="2">
        <v>2</v>
      </c>
      <c r="L23" s="2">
        <v>0</v>
      </c>
      <c r="M23" s="2">
        <v>2</v>
      </c>
      <c r="N23" s="2">
        <v>5</v>
      </c>
      <c r="O23" s="2">
        <v>18</v>
      </c>
      <c r="P23" s="2">
        <v>12</v>
      </c>
      <c r="Q23" s="2">
        <v>3</v>
      </c>
      <c r="R23" s="2">
        <v>6</v>
      </c>
      <c r="S23" s="2">
        <v>20</v>
      </c>
    </row>
    <row r="24" spans="2:38" x14ac:dyDescent="0.25">
      <c r="B24" s="2" t="s">
        <v>22</v>
      </c>
      <c r="C24" s="2">
        <v>0</v>
      </c>
      <c r="D24" s="2">
        <v>0</v>
      </c>
      <c r="E24" s="2">
        <v>206.6</v>
      </c>
      <c r="F24" s="2">
        <v>99.7</v>
      </c>
      <c r="G24" s="2">
        <v>106.9</v>
      </c>
      <c r="H24" s="2">
        <f t="shared" si="11"/>
        <v>1</v>
      </c>
      <c r="I24" s="2">
        <f t="shared" si="12"/>
        <v>0</v>
      </c>
      <c r="J24" s="2">
        <v>90</v>
      </c>
      <c r="K24" s="2">
        <v>13</v>
      </c>
      <c r="L24" s="2">
        <v>2</v>
      </c>
      <c r="M24" s="2">
        <v>8</v>
      </c>
      <c r="N24" s="2">
        <v>44</v>
      </c>
      <c r="O24" s="2">
        <v>23</v>
      </c>
      <c r="P24" s="2">
        <v>59</v>
      </c>
      <c r="Q24" s="2">
        <v>6</v>
      </c>
      <c r="R24" s="2">
        <v>21</v>
      </c>
      <c r="S24" s="2">
        <v>73</v>
      </c>
    </row>
    <row r="25" spans="2:38" x14ac:dyDescent="0.25">
      <c r="B25" s="2" t="s">
        <v>23</v>
      </c>
      <c r="C25" s="2">
        <v>0</v>
      </c>
      <c r="D25" s="2">
        <v>0</v>
      </c>
      <c r="E25" s="2">
        <v>64.900000000000006</v>
      </c>
      <c r="F25" s="2">
        <v>23.5</v>
      </c>
      <c r="G25" s="2">
        <v>41.3</v>
      </c>
      <c r="H25" s="2">
        <f t="shared" si="11"/>
        <v>1</v>
      </c>
      <c r="I25" s="2">
        <f t="shared" si="12"/>
        <v>0</v>
      </c>
      <c r="J25" s="2">
        <v>32</v>
      </c>
      <c r="K25" s="2">
        <v>3</v>
      </c>
      <c r="L25" s="2">
        <v>0</v>
      </c>
      <c r="M25" s="2">
        <v>1</v>
      </c>
      <c r="N25" s="2">
        <v>4</v>
      </c>
      <c r="O25" s="2">
        <v>24</v>
      </c>
      <c r="P25" s="2">
        <v>26</v>
      </c>
      <c r="Q25" s="2">
        <v>1</v>
      </c>
      <c r="R25" s="2">
        <v>5</v>
      </c>
      <c r="S25" s="2">
        <v>32</v>
      </c>
    </row>
    <row r="26" spans="2:38" x14ac:dyDescent="0.25">
      <c r="B26" s="2" t="s">
        <v>24</v>
      </c>
      <c r="C26" s="2">
        <v>0</v>
      </c>
      <c r="D26" s="2">
        <v>0</v>
      </c>
      <c r="E26" s="2">
        <v>41.7</v>
      </c>
      <c r="F26" s="2">
        <v>14.4</v>
      </c>
      <c r="G26" s="2">
        <v>27.3</v>
      </c>
      <c r="H26" s="2">
        <f t="shared" si="11"/>
        <v>1</v>
      </c>
      <c r="I26" s="2">
        <f t="shared" si="12"/>
        <v>0</v>
      </c>
      <c r="J26" s="2">
        <v>22</v>
      </c>
      <c r="K26" s="2">
        <v>0</v>
      </c>
      <c r="L26" s="2">
        <v>0</v>
      </c>
      <c r="M26" s="2">
        <v>0</v>
      </c>
      <c r="N26" s="2">
        <v>0</v>
      </c>
      <c r="O26" s="2">
        <v>22</v>
      </c>
      <c r="P26" s="2">
        <v>10</v>
      </c>
      <c r="Q26" s="2">
        <v>2</v>
      </c>
      <c r="R26" s="2">
        <v>3</v>
      </c>
      <c r="S26" s="2">
        <v>9</v>
      </c>
    </row>
    <row r="27" spans="2:38" x14ac:dyDescent="0.25">
      <c r="B27" s="2" t="s">
        <v>25</v>
      </c>
      <c r="C27" s="2">
        <v>0</v>
      </c>
      <c r="D27" s="2">
        <v>0</v>
      </c>
      <c r="E27" s="2">
        <v>20.3</v>
      </c>
      <c r="F27" s="2">
        <v>12.2</v>
      </c>
      <c r="G27" s="2">
        <v>8.1</v>
      </c>
      <c r="H27" s="2">
        <f t="shared" si="11"/>
        <v>1</v>
      </c>
      <c r="I27" s="2">
        <f t="shared" si="12"/>
        <v>0</v>
      </c>
      <c r="J27" s="2">
        <v>25</v>
      </c>
      <c r="K27" s="2">
        <v>2</v>
      </c>
      <c r="L27" s="2">
        <v>1</v>
      </c>
      <c r="M27" s="2">
        <v>0</v>
      </c>
      <c r="N27" s="2">
        <v>0</v>
      </c>
      <c r="O27" s="2">
        <v>22</v>
      </c>
      <c r="P27" s="2">
        <v>7</v>
      </c>
      <c r="Q27" s="2">
        <v>1</v>
      </c>
      <c r="R27" s="2">
        <v>0</v>
      </c>
      <c r="S27" s="2">
        <v>6</v>
      </c>
    </row>
    <row r="28" spans="2:38" x14ac:dyDescent="0.25">
      <c r="B28" s="2" t="s">
        <v>26</v>
      </c>
      <c r="C28" s="2">
        <v>0</v>
      </c>
      <c r="D28" s="2">
        <v>0</v>
      </c>
      <c r="E28" s="2">
        <v>3.9</v>
      </c>
      <c r="F28" s="2">
        <v>2.6</v>
      </c>
      <c r="G28" s="2">
        <v>1.3</v>
      </c>
      <c r="H28" s="2">
        <f t="shared" si="11"/>
        <v>1</v>
      </c>
      <c r="I28" s="2">
        <f t="shared" si="12"/>
        <v>0</v>
      </c>
      <c r="J28" s="2">
        <v>8</v>
      </c>
      <c r="K28" s="2">
        <v>0</v>
      </c>
      <c r="L28" s="2">
        <v>0</v>
      </c>
      <c r="M28" s="2">
        <v>0</v>
      </c>
      <c r="N28" s="2">
        <v>0</v>
      </c>
      <c r="O28" s="2">
        <v>8</v>
      </c>
      <c r="P28" s="2">
        <v>0</v>
      </c>
      <c r="Q28" s="2">
        <v>0</v>
      </c>
      <c r="R28" s="2">
        <v>0</v>
      </c>
      <c r="S28" s="2">
        <v>0</v>
      </c>
    </row>
    <row r="29" spans="2:38" x14ac:dyDescent="0.25">
      <c r="B29" s="2" t="s">
        <v>27</v>
      </c>
      <c r="C29" s="2">
        <v>0</v>
      </c>
      <c r="D29" s="2">
        <v>0</v>
      </c>
      <c r="E29" s="2">
        <v>11.1</v>
      </c>
      <c r="F29" s="2">
        <v>9</v>
      </c>
      <c r="G29" s="2">
        <v>2.1</v>
      </c>
      <c r="H29" s="2">
        <f t="shared" si="11"/>
        <v>1</v>
      </c>
      <c r="I29" s="2">
        <f t="shared" si="12"/>
        <v>0</v>
      </c>
      <c r="J29" s="2">
        <v>12</v>
      </c>
      <c r="K29" s="2">
        <v>0</v>
      </c>
      <c r="L29" s="2">
        <v>0</v>
      </c>
      <c r="M29" s="2">
        <v>0</v>
      </c>
      <c r="N29" s="2">
        <v>0</v>
      </c>
      <c r="O29" s="2">
        <v>12</v>
      </c>
      <c r="P29" s="2">
        <v>0</v>
      </c>
      <c r="Q29" s="2">
        <v>0</v>
      </c>
      <c r="R29" s="2">
        <v>0</v>
      </c>
      <c r="S29" s="2">
        <v>0</v>
      </c>
    </row>
    <row r="30" spans="2:38" x14ac:dyDescent="0.25">
      <c r="B30" s="2" t="s">
        <v>28</v>
      </c>
      <c r="C30" s="2">
        <v>0</v>
      </c>
      <c r="D30" s="2">
        <v>0</v>
      </c>
      <c r="E30" s="2">
        <v>3</v>
      </c>
      <c r="F30" s="2">
        <v>1.4</v>
      </c>
      <c r="G30" s="2">
        <v>1.6</v>
      </c>
      <c r="H30" s="2">
        <f t="shared" si="11"/>
        <v>1</v>
      </c>
      <c r="I30" s="2">
        <f t="shared" si="12"/>
        <v>0</v>
      </c>
      <c r="J30" s="2">
        <v>9</v>
      </c>
      <c r="K30" s="2">
        <v>0</v>
      </c>
      <c r="L30" s="2">
        <v>0</v>
      </c>
      <c r="M30" s="2">
        <v>0</v>
      </c>
      <c r="N30" s="2">
        <v>0</v>
      </c>
      <c r="O30" s="2">
        <v>9</v>
      </c>
      <c r="P30" s="2">
        <v>0</v>
      </c>
      <c r="Q30" s="2">
        <v>0</v>
      </c>
      <c r="R30" s="2">
        <v>0</v>
      </c>
      <c r="S30" s="2">
        <v>0</v>
      </c>
    </row>
    <row r="31" spans="2:38" x14ac:dyDescent="0.25">
      <c r="B31" s="2" t="s">
        <v>29</v>
      </c>
      <c r="C31" s="2">
        <v>0</v>
      </c>
      <c r="D31" s="2">
        <v>0</v>
      </c>
      <c r="E31" s="2">
        <v>15.4</v>
      </c>
      <c r="F31" s="2">
        <v>11.4</v>
      </c>
      <c r="G31" s="2">
        <v>4</v>
      </c>
      <c r="H31" s="2">
        <f t="shared" si="11"/>
        <v>1</v>
      </c>
      <c r="I31" s="2">
        <f t="shared" si="12"/>
        <v>0</v>
      </c>
      <c r="J31" s="2">
        <v>22</v>
      </c>
      <c r="K31" s="2">
        <v>0</v>
      </c>
      <c r="L31" s="2">
        <v>0</v>
      </c>
      <c r="M31" s="2">
        <v>0</v>
      </c>
      <c r="N31" s="2">
        <v>0</v>
      </c>
      <c r="O31" s="2">
        <v>22</v>
      </c>
      <c r="P31" s="2">
        <v>0</v>
      </c>
      <c r="Q31" s="2">
        <v>0</v>
      </c>
      <c r="R31" s="2">
        <v>0</v>
      </c>
      <c r="S31" s="2">
        <v>0</v>
      </c>
    </row>
    <row r="32" spans="2:38" x14ac:dyDescent="0.25">
      <c r="B32" s="2" t="s">
        <v>30</v>
      </c>
      <c r="C32" s="2">
        <v>0</v>
      </c>
      <c r="D32" s="2">
        <v>0</v>
      </c>
      <c r="E32" s="2">
        <v>11.4</v>
      </c>
      <c r="F32" s="2">
        <v>8.3000000000000007</v>
      </c>
      <c r="G32" s="2">
        <v>3.1</v>
      </c>
      <c r="H32" s="2">
        <f t="shared" si="11"/>
        <v>1</v>
      </c>
      <c r="I32" s="2">
        <f t="shared" si="12"/>
        <v>0</v>
      </c>
      <c r="J32" s="2">
        <v>17</v>
      </c>
      <c r="K32" s="2">
        <v>0</v>
      </c>
      <c r="L32" s="2">
        <v>0</v>
      </c>
      <c r="M32" s="2">
        <v>0</v>
      </c>
      <c r="N32" s="2">
        <v>0</v>
      </c>
      <c r="O32" s="2">
        <v>17</v>
      </c>
      <c r="P32" s="2">
        <v>0</v>
      </c>
      <c r="Q32" s="2">
        <v>0</v>
      </c>
      <c r="R32" s="2">
        <v>0</v>
      </c>
      <c r="S32" s="2">
        <v>0</v>
      </c>
    </row>
    <row r="33" spans="2:19" x14ac:dyDescent="0.25">
      <c r="B33" s="2" t="s">
        <v>31</v>
      </c>
      <c r="C33" s="2">
        <v>40.520000000000003</v>
      </c>
      <c r="D33" s="2">
        <v>0</v>
      </c>
      <c r="E33" s="2">
        <v>3600.1</v>
      </c>
      <c r="F33" s="2">
        <v>3431.9</v>
      </c>
      <c r="G33" s="2">
        <v>168.1</v>
      </c>
      <c r="H33" s="2">
        <f t="shared" si="11"/>
        <v>0</v>
      </c>
      <c r="I33" s="2">
        <f t="shared" si="12"/>
        <v>1</v>
      </c>
      <c r="J33" s="2">
        <v>39</v>
      </c>
      <c r="K33" s="2">
        <v>9</v>
      </c>
      <c r="L33" s="2">
        <v>1</v>
      </c>
      <c r="M33" s="2">
        <v>1</v>
      </c>
      <c r="N33" s="2">
        <v>8</v>
      </c>
      <c r="O33" s="2">
        <v>20</v>
      </c>
      <c r="P33" s="2">
        <v>155</v>
      </c>
      <c r="Q33" s="2">
        <v>27</v>
      </c>
      <c r="R33" s="2">
        <v>35</v>
      </c>
      <c r="S33" s="2">
        <v>72</v>
      </c>
    </row>
    <row r="34" spans="2:19" x14ac:dyDescent="0.25">
      <c r="B34" s="2" t="s">
        <v>32</v>
      </c>
      <c r="C34" s="2">
        <v>0</v>
      </c>
      <c r="D34" s="2">
        <v>0</v>
      </c>
      <c r="E34" s="2">
        <v>378.3</v>
      </c>
      <c r="F34" s="2">
        <v>309</v>
      </c>
      <c r="G34" s="2">
        <v>69.3</v>
      </c>
      <c r="H34" s="2">
        <f t="shared" si="11"/>
        <v>1</v>
      </c>
      <c r="I34" s="2">
        <f t="shared" si="12"/>
        <v>0</v>
      </c>
      <c r="J34" s="2">
        <v>25</v>
      </c>
      <c r="K34" s="2">
        <v>8</v>
      </c>
      <c r="L34" s="2">
        <v>0</v>
      </c>
      <c r="M34" s="2">
        <v>0</v>
      </c>
      <c r="N34" s="2">
        <v>5</v>
      </c>
      <c r="O34" s="2">
        <v>12</v>
      </c>
      <c r="P34" s="2">
        <v>88</v>
      </c>
      <c r="Q34" s="2">
        <v>15</v>
      </c>
      <c r="R34" s="2">
        <v>19</v>
      </c>
      <c r="S34" s="2">
        <v>39</v>
      </c>
    </row>
    <row r="35" spans="2:19" x14ac:dyDescent="0.25">
      <c r="B35" s="2" t="s">
        <v>33</v>
      </c>
      <c r="C35" s="2">
        <v>0</v>
      </c>
      <c r="D35" s="2">
        <v>0</v>
      </c>
      <c r="E35" s="2">
        <v>25.2</v>
      </c>
      <c r="F35" s="2">
        <v>11.1</v>
      </c>
      <c r="G35" s="2">
        <v>14.2</v>
      </c>
      <c r="H35" s="2">
        <f t="shared" si="11"/>
        <v>1</v>
      </c>
      <c r="I35" s="2">
        <f t="shared" si="12"/>
        <v>0</v>
      </c>
      <c r="J35" s="2">
        <v>18</v>
      </c>
      <c r="K35" s="2">
        <v>7</v>
      </c>
      <c r="L35" s="2">
        <v>0</v>
      </c>
      <c r="M35" s="2">
        <v>0</v>
      </c>
      <c r="N35" s="2">
        <v>6</v>
      </c>
      <c r="O35" s="2">
        <v>5</v>
      </c>
      <c r="P35" s="2">
        <v>32</v>
      </c>
      <c r="Q35" s="2">
        <v>3</v>
      </c>
      <c r="R35" s="2">
        <v>6</v>
      </c>
      <c r="S35" s="2">
        <v>21</v>
      </c>
    </row>
    <row r="36" spans="2:19" x14ac:dyDescent="0.25">
      <c r="B36" s="2" t="s">
        <v>34</v>
      </c>
      <c r="C36" s="2">
        <v>2.2400000000000002</v>
      </c>
      <c r="D36" s="2">
        <v>0</v>
      </c>
      <c r="E36" s="2">
        <v>3600.1</v>
      </c>
      <c r="F36" s="2">
        <v>3268.7</v>
      </c>
      <c r="G36" s="2">
        <v>331.5</v>
      </c>
      <c r="H36" s="2">
        <f t="shared" si="11"/>
        <v>0</v>
      </c>
      <c r="I36" s="2">
        <f t="shared" si="12"/>
        <v>1</v>
      </c>
      <c r="J36" s="2">
        <v>281</v>
      </c>
      <c r="K36" s="2">
        <v>43</v>
      </c>
      <c r="L36" s="2">
        <v>10</v>
      </c>
      <c r="M36" s="2">
        <v>36</v>
      </c>
      <c r="N36" s="2">
        <v>181</v>
      </c>
      <c r="O36" s="2">
        <v>11</v>
      </c>
      <c r="P36" s="2">
        <v>96</v>
      </c>
      <c r="Q36" s="2">
        <v>26</v>
      </c>
      <c r="R36" s="2">
        <v>72</v>
      </c>
      <c r="S36" s="2">
        <v>211</v>
      </c>
    </row>
    <row r="37" spans="2:19" x14ac:dyDescent="0.25">
      <c r="B37" s="2" t="s">
        <v>35</v>
      </c>
      <c r="C37" s="2">
        <v>1.88</v>
      </c>
      <c r="D37" s="2">
        <v>0</v>
      </c>
      <c r="E37" s="2">
        <v>3600.1</v>
      </c>
      <c r="F37" s="2">
        <v>3458.9</v>
      </c>
      <c r="G37" s="2">
        <v>141.19999999999999</v>
      </c>
      <c r="H37" s="2">
        <f t="shared" si="11"/>
        <v>0</v>
      </c>
      <c r="I37" s="2">
        <f t="shared" si="12"/>
        <v>1</v>
      </c>
      <c r="J37" s="2">
        <v>95</v>
      </c>
      <c r="K37" s="2">
        <v>18</v>
      </c>
      <c r="L37" s="2">
        <v>4</v>
      </c>
      <c r="M37" s="2">
        <v>1</v>
      </c>
      <c r="N37" s="2">
        <v>53</v>
      </c>
      <c r="O37" s="2">
        <v>19</v>
      </c>
      <c r="P37" s="2">
        <v>197</v>
      </c>
      <c r="Q37" s="2">
        <v>25</v>
      </c>
      <c r="R37" s="2">
        <v>12</v>
      </c>
      <c r="S37" s="2">
        <v>102</v>
      </c>
    </row>
    <row r="38" spans="2:19" x14ac:dyDescent="0.25">
      <c r="B38" s="2" t="s">
        <v>36</v>
      </c>
      <c r="C38" s="2">
        <v>0</v>
      </c>
      <c r="D38" s="2">
        <v>0</v>
      </c>
      <c r="E38" s="2">
        <v>55.9</v>
      </c>
      <c r="F38" s="2">
        <v>8</v>
      </c>
      <c r="G38" s="2">
        <v>47.9</v>
      </c>
      <c r="H38" s="2">
        <f t="shared" si="11"/>
        <v>1</v>
      </c>
      <c r="I38" s="2">
        <f t="shared" si="12"/>
        <v>0</v>
      </c>
      <c r="J38" s="2">
        <v>31</v>
      </c>
      <c r="K38" s="2">
        <v>7</v>
      </c>
      <c r="L38" s="2">
        <v>2</v>
      </c>
      <c r="M38" s="2">
        <v>1</v>
      </c>
      <c r="N38" s="2">
        <v>8</v>
      </c>
      <c r="O38" s="2">
        <v>13</v>
      </c>
      <c r="P38" s="2">
        <v>45</v>
      </c>
      <c r="Q38" s="2">
        <v>6</v>
      </c>
      <c r="R38" s="2">
        <v>6</v>
      </c>
      <c r="S38" s="2">
        <v>28</v>
      </c>
    </row>
    <row r="39" spans="2:19" x14ac:dyDescent="0.25">
      <c r="B39" s="2" t="s">
        <v>37</v>
      </c>
      <c r="C39" s="2">
        <v>0</v>
      </c>
      <c r="D39" s="2">
        <v>0</v>
      </c>
      <c r="E39" s="2">
        <v>25</v>
      </c>
      <c r="F39" s="2">
        <v>1.8</v>
      </c>
      <c r="G39" s="2">
        <v>23.2</v>
      </c>
      <c r="H39" s="2">
        <f t="shared" si="11"/>
        <v>1</v>
      </c>
      <c r="I39" s="2">
        <f t="shared" si="12"/>
        <v>0</v>
      </c>
      <c r="J39" s="2">
        <v>12</v>
      </c>
      <c r="K39" s="2">
        <v>0</v>
      </c>
      <c r="L39" s="2">
        <v>0</v>
      </c>
      <c r="M39" s="2">
        <v>0</v>
      </c>
      <c r="N39" s="2">
        <v>1</v>
      </c>
      <c r="O39" s="2">
        <v>11</v>
      </c>
      <c r="P39" s="2">
        <v>14</v>
      </c>
      <c r="Q39" s="2">
        <v>3</v>
      </c>
      <c r="R39" s="2">
        <v>2</v>
      </c>
      <c r="S39" s="2">
        <v>6</v>
      </c>
    </row>
    <row r="40" spans="2:19" x14ac:dyDescent="0.25">
      <c r="B40" s="2" t="s">
        <v>38</v>
      </c>
      <c r="C40" s="2">
        <v>0</v>
      </c>
      <c r="D40" s="2">
        <v>0</v>
      </c>
      <c r="E40" s="2">
        <v>6.3</v>
      </c>
      <c r="F40" s="2">
        <v>1.5</v>
      </c>
      <c r="G40" s="2">
        <v>4.8</v>
      </c>
      <c r="H40" s="2">
        <f t="shared" si="11"/>
        <v>1</v>
      </c>
      <c r="I40" s="2">
        <f t="shared" si="12"/>
        <v>0</v>
      </c>
      <c r="J40" s="2">
        <v>12</v>
      </c>
      <c r="K40" s="2">
        <v>1</v>
      </c>
      <c r="L40" s="2">
        <v>0</v>
      </c>
      <c r="M40" s="2">
        <v>0</v>
      </c>
      <c r="N40" s="2">
        <v>0</v>
      </c>
      <c r="O40" s="2">
        <v>11</v>
      </c>
      <c r="P40" s="2">
        <v>4</v>
      </c>
      <c r="Q40" s="2">
        <v>1</v>
      </c>
      <c r="R40" s="2">
        <v>3</v>
      </c>
      <c r="S40" s="2">
        <v>3</v>
      </c>
    </row>
    <row r="41" spans="2:19" x14ac:dyDescent="0.25">
      <c r="B41" s="2" t="s">
        <v>39</v>
      </c>
      <c r="C41" s="2">
        <v>0</v>
      </c>
      <c r="D41" s="2">
        <v>0</v>
      </c>
      <c r="E41" s="2">
        <v>15</v>
      </c>
      <c r="F41" s="2">
        <v>5.3</v>
      </c>
      <c r="G41" s="2">
        <v>9.6999999999999993</v>
      </c>
      <c r="H41" s="2">
        <f t="shared" si="11"/>
        <v>1</v>
      </c>
      <c r="I41" s="2">
        <f t="shared" si="12"/>
        <v>0</v>
      </c>
      <c r="J41" s="2">
        <v>20</v>
      </c>
      <c r="K41" s="2">
        <v>2</v>
      </c>
      <c r="L41" s="2">
        <v>0</v>
      </c>
      <c r="M41" s="2">
        <v>0</v>
      </c>
      <c r="N41" s="2">
        <v>3</v>
      </c>
      <c r="O41" s="2">
        <v>15</v>
      </c>
      <c r="P41" s="2">
        <v>12</v>
      </c>
      <c r="Q41" s="2">
        <v>0</v>
      </c>
      <c r="R41" s="2">
        <v>5</v>
      </c>
      <c r="S41" s="2">
        <v>17</v>
      </c>
    </row>
    <row r="42" spans="2:19" x14ac:dyDescent="0.25">
      <c r="B42" s="2" t="s">
        <v>40</v>
      </c>
      <c r="C42" s="2">
        <v>0</v>
      </c>
      <c r="D42" s="2">
        <v>0</v>
      </c>
      <c r="E42" s="2">
        <v>15.7</v>
      </c>
      <c r="F42" s="2">
        <v>5.7</v>
      </c>
      <c r="G42" s="2">
        <v>10.1</v>
      </c>
      <c r="H42" s="2">
        <f t="shared" si="11"/>
        <v>1</v>
      </c>
      <c r="I42" s="2">
        <f t="shared" si="12"/>
        <v>0</v>
      </c>
      <c r="J42" s="2">
        <v>21</v>
      </c>
      <c r="K42" s="2">
        <v>2</v>
      </c>
      <c r="L42" s="2">
        <v>0</v>
      </c>
      <c r="M42" s="2">
        <v>1</v>
      </c>
      <c r="N42" s="2">
        <v>0</v>
      </c>
      <c r="O42" s="2">
        <v>18</v>
      </c>
      <c r="P42" s="2">
        <v>9</v>
      </c>
      <c r="Q42" s="2">
        <v>0</v>
      </c>
      <c r="R42" s="2">
        <v>1</v>
      </c>
      <c r="S42" s="2">
        <v>7</v>
      </c>
    </row>
    <row r="43" spans="2:19" x14ac:dyDescent="0.25">
      <c r="B43" s="2" t="s">
        <v>41</v>
      </c>
      <c r="C43" s="2">
        <v>0</v>
      </c>
      <c r="D43" s="2">
        <v>0</v>
      </c>
      <c r="E43" s="2">
        <v>3.3</v>
      </c>
      <c r="F43" s="2">
        <v>1.4</v>
      </c>
      <c r="G43" s="2">
        <v>1.8</v>
      </c>
      <c r="H43" s="2">
        <f t="shared" si="11"/>
        <v>1</v>
      </c>
      <c r="I43" s="2">
        <f t="shared" si="12"/>
        <v>0</v>
      </c>
      <c r="J43" s="2">
        <v>11</v>
      </c>
      <c r="K43" s="2">
        <v>0</v>
      </c>
      <c r="L43" s="2">
        <v>0</v>
      </c>
      <c r="M43" s="2">
        <v>0</v>
      </c>
      <c r="N43" s="2">
        <v>0</v>
      </c>
      <c r="O43" s="2">
        <v>11</v>
      </c>
      <c r="P43" s="2">
        <v>0</v>
      </c>
      <c r="Q43" s="2">
        <v>0</v>
      </c>
      <c r="R43" s="2">
        <v>0</v>
      </c>
      <c r="S43" s="2">
        <v>0</v>
      </c>
    </row>
    <row r="44" spans="2:19" x14ac:dyDescent="0.25">
      <c r="B44" s="2" t="s">
        <v>42</v>
      </c>
      <c r="C44" s="2">
        <v>0</v>
      </c>
      <c r="D44" s="2">
        <v>0</v>
      </c>
      <c r="E44" s="2">
        <v>4.5999999999999996</v>
      </c>
      <c r="F44" s="2">
        <v>2.1</v>
      </c>
      <c r="G44" s="2">
        <v>2.5</v>
      </c>
      <c r="H44" s="2">
        <f t="shared" si="11"/>
        <v>1</v>
      </c>
      <c r="I44" s="2">
        <f t="shared" si="12"/>
        <v>0</v>
      </c>
      <c r="J44" s="2">
        <v>14</v>
      </c>
      <c r="K44" s="2">
        <v>0</v>
      </c>
      <c r="L44" s="2">
        <v>0</v>
      </c>
      <c r="M44" s="2">
        <v>0</v>
      </c>
      <c r="N44" s="2">
        <v>0</v>
      </c>
      <c r="O44" s="2">
        <v>14</v>
      </c>
      <c r="P44" s="2">
        <v>0</v>
      </c>
      <c r="Q44" s="2">
        <v>0</v>
      </c>
      <c r="R44" s="2">
        <v>0</v>
      </c>
      <c r="S44" s="2">
        <v>0</v>
      </c>
    </row>
    <row r="45" spans="2:19" x14ac:dyDescent="0.25">
      <c r="B45" s="2" t="s">
        <v>43</v>
      </c>
      <c r="C45" s="2">
        <v>0</v>
      </c>
      <c r="D45" s="2">
        <v>0</v>
      </c>
      <c r="E45" s="2">
        <v>3.7</v>
      </c>
      <c r="F45" s="2">
        <v>2.2000000000000002</v>
      </c>
      <c r="G45" s="2">
        <v>1.5</v>
      </c>
      <c r="H45" s="2">
        <f t="shared" si="11"/>
        <v>1</v>
      </c>
      <c r="I45" s="2">
        <f t="shared" si="12"/>
        <v>0</v>
      </c>
      <c r="J45" s="2">
        <v>10</v>
      </c>
      <c r="K45" s="2">
        <v>0</v>
      </c>
      <c r="L45" s="2">
        <v>0</v>
      </c>
      <c r="M45" s="2">
        <v>0</v>
      </c>
      <c r="N45" s="2">
        <v>0</v>
      </c>
      <c r="O45" s="2">
        <v>10</v>
      </c>
      <c r="P45" s="2">
        <v>0</v>
      </c>
      <c r="Q45" s="2">
        <v>0</v>
      </c>
      <c r="R45" s="2">
        <v>0</v>
      </c>
      <c r="S45" s="2">
        <v>0</v>
      </c>
    </row>
    <row r="46" spans="2:19" x14ac:dyDescent="0.25">
      <c r="B46" s="2" t="s">
        <v>44</v>
      </c>
      <c r="C46" s="2">
        <v>0</v>
      </c>
      <c r="D46" s="2">
        <v>0</v>
      </c>
      <c r="E46" s="2">
        <v>5.5</v>
      </c>
      <c r="F46" s="2">
        <v>2.2999999999999998</v>
      </c>
      <c r="G46" s="2">
        <v>3.2</v>
      </c>
      <c r="H46" s="2">
        <f t="shared" si="11"/>
        <v>1</v>
      </c>
      <c r="I46" s="2">
        <f t="shared" si="12"/>
        <v>0</v>
      </c>
      <c r="J46" s="2">
        <v>18</v>
      </c>
      <c r="K46" s="2">
        <v>0</v>
      </c>
      <c r="L46" s="2">
        <v>0</v>
      </c>
      <c r="M46" s="2">
        <v>0</v>
      </c>
      <c r="N46" s="2">
        <v>0</v>
      </c>
      <c r="O46" s="2">
        <v>18</v>
      </c>
      <c r="P46" s="2">
        <v>0</v>
      </c>
      <c r="Q46" s="2">
        <v>0</v>
      </c>
      <c r="R46" s="2">
        <v>0</v>
      </c>
      <c r="S46" s="2">
        <v>0</v>
      </c>
    </row>
    <row r="47" spans="2:19" x14ac:dyDescent="0.25">
      <c r="B47" s="2" t="s">
        <v>45</v>
      </c>
      <c r="C47" s="2">
        <v>0</v>
      </c>
      <c r="D47" s="2">
        <v>0</v>
      </c>
      <c r="E47" s="2">
        <v>5.3</v>
      </c>
      <c r="F47" s="2">
        <v>1.6</v>
      </c>
      <c r="G47" s="2">
        <v>3.6</v>
      </c>
      <c r="H47" s="2">
        <f t="shared" si="11"/>
        <v>1</v>
      </c>
      <c r="I47" s="2">
        <f t="shared" si="12"/>
        <v>0</v>
      </c>
      <c r="J47" s="2">
        <v>17</v>
      </c>
      <c r="K47" s="2">
        <v>0</v>
      </c>
      <c r="L47" s="2">
        <v>0</v>
      </c>
      <c r="M47" s="2">
        <v>0</v>
      </c>
      <c r="N47" s="2">
        <v>0</v>
      </c>
      <c r="O47" s="2">
        <v>17</v>
      </c>
      <c r="P47" s="2">
        <v>0</v>
      </c>
      <c r="Q47" s="2">
        <v>0</v>
      </c>
      <c r="R47" s="2">
        <v>0</v>
      </c>
      <c r="S47" s="2">
        <v>0</v>
      </c>
    </row>
    <row r="48" spans="2:19" x14ac:dyDescent="0.25">
      <c r="B48" s="2" t="s">
        <v>9</v>
      </c>
      <c r="C48" s="2">
        <v>788.36</v>
      </c>
      <c r="D48" s="2">
        <v>0</v>
      </c>
      <c r="E48" s="2">
        <v>3600</v>
      </c>
      <c r="F48" s="2">
        <v>3423.7</v>
      </c>
      <c r="G48" s="2">
        <v>176.3</v>
      </c>
      <c r="H48" s="2">
        <f t="shared" si="11"/>
        <v>0</v>
      </c>
      <c r="I48" s="2">
        <f t="shared" si="12"/>
        <v>1</v>
      </c>
      <c r="J48" s="2">
        <v>27</v>
      </c>
      <c r="K48" s="2">
        <v>4</v>
      </c>
      <c r="L48" s="2">
        <v>0</v>
      </c>
      <c r="M48" s="2">
        <v>0</v>
      </c>
      <c r="N48" s="2">
        <v>10</v>
      </c>
      <c r="O48" s="2">
        <v>13</v>
      </c>
      <c r="P48" s="2">
        <v>155</v>
      </c>
      <c r="Q48" s="2">
        <v>22</v>
      </c>
      <c r="R48" s="2">
        <v>31</v>
      </c>
      <c r="S48" s="2">
        <v>71</v>
      </c>
    </row>
    <row r="49" spans="2:19" x14ac:dyDescent="0.25">
      <c r="B49" s="2" t="s">
        <v>46</v>
      </c>
      <c r="C49" s="2">
        <v>1426</v>
      </c>
      <c r="D49" s="2">
        <v>0</v>
      </c>
      <c r="E49" s="2">
        <v>3600.1</v>
      </c>
      <c r="F49" s="2">
        <v>3568.4</v>
      </c>
      <c r="G49" s="2">
        <v>31.7</v>
      </c>
      <c r="H49" s="2">
        <f t="shared" si="1"/>
        <v>0</v>
      </c>
      <c r="I49" s="2">
        <f t="shared" si="2"/>
        <v>1</v>
      </c>
      <c r="J49" s="2">
        <v>2</v>
      </c>
      <c r="K49" s="2">
        <v>0</v>
      </c>
      <c r="L49" s="2">
        <v>0</v>
      </c>
      <c r="M49" s="2">
        <v>0</v>
      </c>
      <c r="N49" s="2">
        <v>0</v>
      </c>
      <c r="O49" s="2">
        <v>2</v>
      </c>
      <c r="P49" s="2">
        <v>24</v>
      </c>
      <c r="Q49" s="2">
        <v>2</v>
      </c>
      <c r="R49" s="2">
        <v>5</v>
      </c>
      <c r="S49" s="2">
        <v>6</v>
      </c>
    </row>
    <row r="50" spans="2:19" x14ac:dyDescent="0.25">
      <c r="B50" s="2" t="s">
        <v>47</v>
      </c>
      <c r="C50" s="2">
        <v>428.04</v>
      </c>
      <c r="D50" s="2">
        <v>428.04</v>
      </c>
      <c r="E50" s="2">
        <v>698.7</v>
      </c>
      <c r="F50" s="2">
        <v>603.4</v>
      </c>
      <c r="G50" s="2">
        <v>95.3</v>
      </c>
      <c r="H50" s="2">
        <f t="shared" si="1"/>
        <v>1</v>
      </c>
      <c r="I50" s="2">
        <f t="shared" si="2"/>
        <v>0</v>
      </c>
      <c r="J50" s="2">
        <v>24</v>
      </c>
      <c r="K50" s="2">
        <v>9</v>
      </c>
      <c r="L50" s="2">
        <v>1</v>
      </c>
      <c r="M50" s="2">
        <v>0</v>
      </c>
      <c r="N50" s="2">
        <v>11</v>
      </c>
      <c r="O50" s="2">
        <v>3</v>
      </c>
      <c r="P50" s="2">
        <v>104</v>
      </c>
      <c r="Q50" s="2">
        <v>17</v>
      </c>
      <c r="R50" s="2">
        <v>17</v>
      </c>
      <c r="S50" s="2">
        <v>38</v>
      </c>
    </row>
    <row r="51" spans="2:19" x14ac:dyDescent="0.25">
      <c r="B51" s="2" t="s">
        <v>48</v>
      </c>
      <c r="C51" s="2">
        <v>913</v>
      </c>
      <c r="D51" s="2">
        <v>222.8</v>
      </c>
      <c r="E51" s="2">
        <v>3600.1</v>
      </c>
      <c r="F51" s="2">
        <v>3178.5</v>
      </c>
      <c r="G51" s="2">
        <v>421.7</v>
      </c>
      <c r="H51" s="2">
        <f t="shared" si="1"/>
        <v>0</v>
      </c>
      <c r="I51" s="2">
        <f t="shared" si="2"/>
        <v>0.75596933187294635</v>
      </c>
      <c r="J51" s="2">
        <v>42</v>
      </c>
      <c r="K51" s="2">
        <v>5</v>
      </c>
      <c r="L51" s="2">
        <v>1</v>
      </c>
      <c r="M51" s="2">
        <v>0</v>
      </c>
      <c r="N51" s="2">
        <v>31</v>
      </c>
      <c r="O51" s="2">
        <v>5</v>
      </c>
      <c r="P51" s="2">
        <v>452</v>
      </c>
      <c r="Q51" s="2">
        <v>39</v>
      </c>
      <c r="R51" s="2">
        <v>100</v>
      </c>
      <c r="S51" s="2">
        <v>117</v>
      </c>
    </row>
    <row r="52" spans="2:19" x14ac:dyDescent="0.25">
      <c r="B52" s="2" t="s">
        <v>49</v>
      </c>
      <c r="C52" s="2">
        <v>481.96</v>
      </c>
      <c r="D52" s="2">
        <v>0</v>
      </c>
      <c r="E52" s="2">
        <v>3600.1</v>
      </c>
      <c r="F52" s="2">
        <v>3073.8</v>
      </c>
      <c r="G52" s="2">
        <v>526.20000000000005</v>
      </c>
      <c r="H52" s="2">
        <f t="shared" si="1"/>
        <v>0</v>
      </c>
      <c r="I52" s="2">
        <f t="shared" si="2"/>
        <v>1</v>
      </c>
      <c r="J52" s="2">
        <v>83</v>
      </c>
      <c r="K52" s="2">
        <v>16</v>
      </c>
      <c r="L52" s="2">
        <v>0</v>
      </c>
      <c r="M52" s="2">
        <v>0</v>
      </c>
      <c r="N52" s="2">
        <v>54</v>
      </c>
      <c r="O52" s="2">
        <v>13</v>
      </c>
      <c r="P52" s="2">
        <v>502</v>
      </c>
      <c r="Q52" s="2">
        <v>90</v>
      </c>
      <c r="R52" s="2">
        <v>94</v>
      </c>
      <c r="S52" s="2">
        <v>193</v>
      </c>
    </row>
    <row r="53" spans="2:19" x14ac:dyDescent="0.25">
      <c r="B53" s="2" t="s">
        <v>50</v>
      </c>
      <c r="C53" s="2">
        <v>4.8</v>
      </c>
      <c r="D53" s="2">
        <v>0</v>
      </c>
      <c r="E53" s="2">
        <v>3600.1</v>
      </c>
      <c r="F53" s="2">
        <v>3583.6</v>
      </c>
      <c r="G53" s="2">
        <v>16.399999999999999</v>
      </c>
      <c r="H53" s="2">
        <f t="shared" si="1"/>
        <v>0</v>
      </c>
      <c r="I53" s="2">
        <f t="shared" si="2"/>
        <v>1</v>
      </c>
      <c r="J53" s="2">
        <v>31</v>
      </c>
      <c r="K53" s="2">
        <v>3</v>
      </c>
      <c r="L53" s="2">
        <v>0</v>
      </c>
      <c r="M53" s="2">
        <v>0</v>
      </c>
      <c r="N53" s="2">
        <v>4</v>
      </c>
      <c r="O53" s="2">
        <v>24</v>
      </c>
      <c r="P53" s="2">
        <v>8</v>
      </c>
      <c r="Q53" s="2">
        <v>0</v>
      </c>
      <c r="R53" s="2">
        <v>3</v>
      </c>
      <c r="S53" s="2">
        <v>7</v>
      </c>
    </row>
    <row r="54" spans="2:19" x14ac:dyDescent="0.25">
      <c r="B54" s="2" t="s">
        <v>51</v>
      </c>
      <c r="C54" s="2">
        <v>195</v>
      </c>
      <c r="D54" s="2">
        <v>14.44</v>
      </c>
      <c r="E54" s="2">
        <v>3600.1</v>
      </c>
      <c r="F54" s="2">
        <v>3398.3</v>
      </c>
      <c r="G54" s="2">
        <v>201.8</v>
      </c>
      <c r="H54" s="2">
        <f t="shared" si="1"/>
        <v>0</v>
      </c>
      <c r="I54" s="2">
        <f t="shared" si="2"/>
        <v>0.92594871794871791</v>
      </c>
      <c r="J54" s="2">
        <v>101</v>
      </c>
      <c r="K54" s="2">
        <v>11</v>
      </c>
      <c r="L54" s="2">
        <v>4</v>
      </c>
      <c r="M54" s="2">
        <v>6</v>
      </c>
      <c r="N54" s="2">
        <v>57</v>
      </c>
      <c r="O54" s="2">
        <v>23</v>
      </c>
      <c r="P54" s="2">
        <v>146</v>
      </c>
      <c r="Q54" s="2">
        <v>120</v>
      </c>
      <c r="R54" s="2">
        <v>76</v>
      </c>
      <c r="S54" s="2">
        <v>150</v>
      </c>
    </row>
    <row r="55" spans="2:19" x14ac:dyDescent="0.25">
      <c r="B55" s="2" t="s">
        <v>52</v>
      </c>
      <c r="C55" s="2">
        <v>46.6</v>
      </c>
      <c r="D55" s="2">
        <v>0</v>
      </c>
      <c r="E55" s="2">
        <v>3600.1</v>
      </c>
      <c r="F55" s="2">
        <v>3536.3</v>
      </c>
      <c r="G55" s="2">
        <v>63.7</v>
      </c>
      <c r="H55" s="2">
        <f t="shared" si="1"/>
        <v>0</v>
      </c>
      <c r="I55" s="2">
        <f t="shared" si="2"/>
        <v>1</v>
      </c>
      <c r="J55" s="2">
        <v>58</v>
      </c>
      <c r="K55" s="2">
        <v>5</v>
      </c>
      <c r="L55" s="2">
        <v>1</v>
      </c>
      <c r="M55" s="2">
        <v>5</v>
      </c>
      <c r="N55" s="2">
        <v>21</v>
      </c>
      <c r="O55" s="2">
        <v>26</v>
      </c>
      <c r="P55" s="2">
        <v>41</v>
      </c>
      <c r="Q55" s="2">
        <v>9</v>
      </c>
      <c r="R55" s="2">
        <v>28</v>
      </c>
      <c r="S55" s="2">
        <v>48</v>
      </c>
    </row>
    <row r="56" spans="2:19" x14ac:dyDescent="0.25">
      <c r="B56" s="2" t="s">
        <v>53</v>
      </c>
      <c r="C56" s="2">
        <v>0</v>
      </c>
      <c r="D56" s="2">
        <v>0</v>
      </c>
      <c r="E56" s="2">
        <v>210</v>
      </c>
      <c r="F56" s="2">
        <v>188.5</v>
      </c>
      <c r="G56" s="2">
        <v>21.5</v>
      </c>
      <c r="H56" s="2">
        <f t="shared" si="1"/>
        <v>1</v>
      </c>
      <c r="I56" s="2">
        <f t="shared" si="2"/>
        <v>0</v>
      </c>
      <c r="J56" s="2">
        <v>37</v>
      </c>
      <c r="K56" s="2">
        <v>6</v>
      </c>
      <c r="L56" s="2">
        <v>0</v>
      </c>
      <c r="M56" s="2">
        <v>1</v>
      </c>
      <c r="N56" s="2">
        <v>3</v>
      </c>
      <c r="O56" s="2">
        <v>27</v>
      </c>
      <c r="P56" s="2">
        <v>14</v>
      </c>
      <c r="Q56" s="2">
        <v>1</v>
      </c>
      <c r="R56" s="2">
        <v>2</v>
      </c>
      <c r="S56" s="2">
        <v>6</v>
      </c>
    </row>
    <row r="57" spans="2:19" x14ac:dyDescent="0.25">
      <c r="B57" s="2" t="s">
        <v>54</v>
      </c>
      <c r="C57" s="2">
        <v>186.8</v>
      </c>
      <c r="D57" s="2">
        <v>186.8</v>
      </c>
      <c r="E57" s="2">
        <v>2940.9</v>
      </c>
      <c r="F57" s="2">
        <v>2761.6</v>
      </c>
      <c r="G57" s="2">
        <v>179.2</v>
      </c>
      <c r="H57" s="2">
        <f t="shared" si="1"/>
        <v>1</v>
      </c>
      <c r="I57" s="2">
        <f t="shared" si="2"/>
        <v>0</v>
      </c>
      <c r="J57" s="2">
        <v>87</v>
      </c>
      <c r="K57" s="2">
        <v>0</v>
      </c>
      <c r="L57" s="2">
        <v>3</v>
      </c>
      <c r="M57" s="2">
        <v>6</v>
      </c>
      <c r="N57" s="2">
        <v>50</v>
      </c>
      <c r="O57" s="2">
        <v>28</v>
      </c>
      <c r="P57" s="2">
        <v>66</v>
      </c>
      <c r="Q57" s="2">
        <v>16</v>
      </c>
      <c r="R57" s="2">
        <v>19</v>
      </c>
      <c r="S57" s="2">
        <v>116</v>
      </c>
    </row>
    <row r="58" spans="2:19" x14ac:dyDescent="0.25">
      <c r="B58" s="2" t="s">
        <v>55</v>
      </c>
      <c r="C58" s="2">
        <v>118.4</v>
      </c>
      <c r="D58" s="2">
        <v>118.4</v>
      </c>
      <c r="E58" s="2">
        <v>929</v>
      </c>
      <c r="F58" s="2">
        <v>923.8</v>
      </c>
      <c r="G58" s="2">
        <v>5.2</v>
      </c>
      <c r="H58" s="2">
        <f t="shared" si="1"/>
        <v>1</v>
      </c>
      <c r="I58" s="2">
        <f t="shared" si="2"/>
        <v>0</v>
      </c>
      <c r="J58" s="2">
        <v>21</v>
      </c>
      <c r="K58" s="2">
        <v>0</v>
      </c>
      <c r="L58" s="2">
        <v>0</v>
      </c>
      <c r="M58" s="2">
        <v>0</v>
      </c>
      <c r="N58" s="2">
        <v>0</v>
      </c>
      <c r="O58" s="2">
        <v>21</v>
      </c>
      <c r="P58" s="2">
        <v>1</v>
      </c>
      <c r="Q58" s="2">
        <v>0</v>
      </c>
      <c r="R58" s="2">
        <v>0</v>
      </c>
      <c r="S58" s="2">
        <v>0</v>
      </c>
    </row>
    <row r="59" spans="2:19" x14ac:dyDescent="0.25">
      <c r="B59" s="2" t="s">
        <v>56</v>
      </c>
      <c r="C59" s="2">
        <v>35.200000000000003</v>
      </c>
      <c r="D59" s="2">
        <v>0</v>
      </c>
      <c r="E59" s="2">
        <v>3600.1</v>
      </c>
      <c r="F59" s="2">
        <v>3596.1</v>
      </c>
      <c r="G59" s="2">
        <v>4</v>
      </c>
      <c r="H59" s="2">
        <f t="shared" si="1"/>
        <v>0</v>
      </c>
      <c r="I59" s="2">
        <f t="shared" si="2"/>
        <v>1</v>
      </c>
      <c r="J59" s="2">
        <v>18</v>
      </c>
      <c r="K59" s="2">
        <v>0</v>
      </c>
      <c r="L59" s="2">
        <v>0</v>
      </c>
      <c r="M59" s="2">
        <v>0</v>
      </c>
      <c r="N59" s="2">
        <v>0</v>
      </c>
      <c r="O59" s="2">
        <v>18</v>
      </c>
      <c r="P59" s="2">
        <v>0</v>
      </c>
      <c r="Q59" s="2">
        <v>0</v>
      </c>
      <c r="R59" s="2">
        <v>0</v>
      </c>
      <c r="S59" s="2">
        <v>0</v>
      </c>
    </row>
    <row r="60" spans="2:19" x14ac:dyDescent="0.25">
      <c r="B60" s="2" t="s">
        <v>57</v>
      </c>
      <c r="C60" s="2">
        <v>0</v>
      </c>
      <c r="D60" s="2">
        <v>0</v>
      </c>
      <c r="E60" s="2">
        <v>15.4</v>
      </c>
      <c r="F60" s="2">
        <v>11.2</v>
      </c>
      <c r="G60" s="2">
        <v>4.0999999999999996</v>
      </c>
      <c r="H60" s="2">
        <f t="shared" si="1"/>
        <v>1</v>
      </c>
      <c r="I60" s="2">
        <f t="shared" si="2"/>
        <v>0</v>
      </c>
      <c r="J60" s="2">
        <v>21</v>
      </c>
      <c r="K60" s="2">
        <v>0</v>
      </c>
      <c r="L60" s="2">
        <v>0</v>
      </c>
      <c r="M60" s="2">
        <v>0</v>
      </c>
      <c r="N60" s="2">
        <v>0</v>
      </c>
      <c r="O60" s="2">
        <v>21</v>
      </c>
      <c r="P60" s="2">
        <v>0</v>
      </c>
      <c r="Q60" s="2">
        <v>0</v>
      </c>
      <c r="R60" s="2">
        <v>0</v>
      </c>
      <c r="S60" s="2">
        <v>0</v>
      </c>
    </row>
    <row r="61" spans="2:19" x14ac:dyDescent="0.25">
      <c r="B61" s="2" t="s">
        <v>58</v>
      </c>
      <c r="C61" s="2">
        <v>0</v>
      </c>
      <c r="D61" s="2">
        <v>0</v>
      </c>
      <c r="E61" s="2">
        <v>20</v>
      </c>
      <c r="F61" s="2">
        <v>14.6</v>
      </c>
      <c r="G61" s="2">
        <v>5.4</v>
      </c>
      <c r="H61" s="2">
        <f t="shared" si="1"/>
        <v>1</v>
      </c>
      <c r="I61" s="2">
        <f t="shared" si="2"/>
        <v>0</v>
      </c>
      <c r="J61" s="2">
        <v>30</v>
      </c>
      <c r="K61" s="2">
        <v>0</v>
      </c>
      <c r="L61" s="2">
        <v>0</v>
      </c>
      <c r="M61" s="2">
        <v>0</v>
      </c>
      <c r="N61" s="2">
        <v>0</v>
      </c>
      <c r="O61" s="2">
        <v>30</v>
      </c>
      <c r="P61" s="2">
        <v>0</v>
      </c>
      <c r="Q61" s="2">
        <v>0</v>
      </c>
      <c r="R61" s="2">
        <v>0</v>
      </c>
      <c r="S61" s="2">
        <v>0</v>
      </c>
    </row>
    <row r="62" spans="2:19" x14ac:dyDescent="0.25">
      <c r="B62" s="2" t="s">
        <v>59</v>
      </c>
      <c r="C62" s="2">
        <v>0</v>
      </c>
      <c r="D62" s="2">
        <v>0</v>
      </c>
      <c r="E62" s="2">
        <v>479.3</v>
      </c>
      <c r="F62" s="2">
        <v>474.2</v>
      </c>
      <c r="G62" s="2">
        <v>5.0999999999999996</v>
      </c>
      <c r="H62" s="2">
        <f t="shared" si="1"/>
        <v>1</v>
      </c>
      <c r="I62" s="2">
        <f t="shared" si="2"/>
        <v>0</v>
      </c>
      <c r="J62" s="2">
        <v>27</v>
      </c>
      <c r="K62" s="2">
        <v>0</v>
      </c>
      <c r="L62" s="2">
        <v>0</v>
      </c>
      <c r="M62" s="2">
        <v>0</v>
      </c>
      <c r="N62" s="2">
        <v>0</v>
      </c>
      <c r="O62" s="2">
        <v>27</v>
      </c>
      <c r="P62" s="2">
        <v>0</v>
      </c>
      <c r="Q62" s="2">
        <v>0</v>
      </c>
      <c r="R62" s="2">
        <v>0</v>
      </c>
      <c r="S62" s="2">
        <v>0</v>
      </c>
    </row>
    <row r="63" spans="2:19" x14ac:dyDescent="0.25">
      <c r="B63" s="2" t="s">
        <v>60</v>
      </c>
      <c r="C63" s="2">
        <v>131.6</v>
      </c>
      <c r="D63" s="2">
        <v>131.6</v>
      </c>
      <c r="E63" s="2">
        <v>36</v>
      </c>
      <c r="F63" s="2">
        <v>1.4</v>
      </c>
      <c r="G63" s="2">
        <v>34.6</v>
      </c>
      <c r="H63" s="2">
        <f t="shared" si="1"/>
        <v>1</v>
      </c>
      <c r="I63" s="2">
        <f t="shared" si="2"/>
        <v>0</v>
      </c>
      <c r="J63" s="2">
        <v>16</v>
      </c>
      <c r="K63" s="2">
        <v>0</v>
      </c>
      <c r="L63" s="2">
        <v>0</v>
      </c>
      <c r="M63" s="2">
        <v>0</v>
      </c>
      <c r="N63" s="2">
        <v>3</v>
      </c>
      <c r="O63" s="2">
        <v>13</v>
      </c>
      <c r="P63" s="2">
        <v>9</v>
      </c>
      <c r="Q63" s="2">
        <v>1</v>
      </c>
      <c r="R63" s="2">
        <v>6</v>
      </c>
      <c r="S63" s="2">
        <v>15</v>
      </c>
    </row>
    <row r="64" spans="2:19" x14ac:dyDescent="0.25">
      <c r="B64" s="2" t="s">
        <v>61</v>
      </c>
      <c r="C64" s="2">
        <v>0</v>
      </c>
      <c r="D64" s="2">
        <v>0</v>
      </c>
      <c r="E64" s="2">
        <v>9.4</v>
      </c>
      <c r="F64" s="2">
        <v>1.1000000000000001</v>
      </c>
      <c r="G64" s="2">
        <v>8.3000000000000007</v>
      </c>
      <c r="H64" s="2">
        <f t="shared" si="1"/>
        <v>1</v>
      </c>
      <c r="I64" s="2">
        <f t="shared" si="2"/>
        <v>0</v>
      </c>
      <c r="J64" s="2">
        <v>20</v>
      </c>
      <c r="K64" s="2">
        <v>0</v>
      </c>
      <c r="L64" s="2">
        <v>0</v>
      </c>
      <c r="M64" s="2">
        <v>0</v>
      </c>
      <c r="N64" s="2">
        <v>0</v>
      </c>
      <c r="O64" s="2">
        <v>20</v>
      </c>
      <c r="P64" s="2">
        <v>0</v>
      </c>
      <c r="Q64" s="2">
        <v>0</v>
      </c>
      <c r="R64" s="2">
        <v>0</v>
      </c>
      <c r="S64" s="2">
        <v>9</v>
      </c>
    </row>
    <row r="65" spans="2:19" x14ac:dyDescent="0.25">
      <c r="B65" s="2" t="s">
        <v>62</v>
      </c>
      <c r="C65" s="2">
        <v>27.8</v>
      </c>
      <c r="D65" s="2">
        <v>27.8</v>
      </c>
      <c r="E65" s="2">
        <v>12.4</v>
      </c>
      <c r="F65" s="2">
        <v>1.8</v>
      </c>
      <c r="G65" s="2">
        <v>10.7</v>
      </c>
      <c r="H65" s="2">
        <f t="shared" si="1"/>
        <v>1</v>
      </c>
      <c r="I65" s="2">
        <f t="shared" si="2"/>
        <v>0</v>
      </c>
      <c r="J65" s="2">
        <v>13</v>
      </c>
      <c r="K65" s="2">
        <v>0</v>
      </c>
      <c r="L65" s="2">
        <v>0</v>
      </c>
      <c r="M65" s="2">
        <v>1</v>
      </c>
      <c r="N65" s="2">
        <v>0</v>
      </c>
      <c r="O65" s="2">
        <v>12</v>
      </c>
      <c r="P65" s="2">
        <v>7</v>
      </c>
      <c r="Q65" s="2">
        <v>0</v>
      </c>
      <c r="R65" s="2">
        <v>2</v>
      </c>
      <c r="S65" s="2">
        <v>1</v>
      </c>
    </row>
    <row r="66" spans="2:19" x14ac:dyDescent="0.25">
      <c r="B66" s="2" t="s">
        <v>63</v>
      </c>
      <c r="C66" s="2">
        <v>65.7</v>
      </c>
      <c r="D66" s="2">
        <v>65.7</v>
      </c>
      <c r="E66" s="2">
        <v>10.9</v>
      </c>
      <c r="F66" s="2">
        <v>1.9</v>
      </c>
      <c r="G66" s="2">
        <v>9.1</v>
      </c>
      <c r="H66" s="2">
        <f t="shared" si="1"/>
        <v>1</v>
      </c>
      <c r="I66" s="2">
        <f t="shared" si="2"/>
        <v>0</v>
      </c>
      <c r="J66" s="2">
        <v>16</v>
      </c>
      <c r="K66" s="2">
        <v>0</v>
      </c>
      <c r="L66" s="2">
        <v>0</v>
      </c>
      <c r="M66" s="2">
        <v>0</v>
      </c>
      <c r="N66" s="2">
        <v>0</v>
      </c>
      <c r="O66" s="2">
        <v>16</v>
      </c>
      <c r="P66" s="2">
        <v>8</v>
      </c>
      <c r="Q66" s="2">
        <v>0</v>
      </c>
      <c r="R66" s="2">
        <v>0</v>
      </c>
      <c r="S66" s="2">
        <v>4</v>
      </c>
    </row>
    <row r="67" spans="2:19" x14ac:dyDescent="0.25">
      <c r="B67" s="2" t="s">
        <v>64</v>
      </c>
      <c r="C67" s="2">
        <v>225</v>
      </c>
      <c r="D67" s="2">
        <v>225</v>
      </c>
      <c r="E67" s="2">
        <v>25.2</v>
      </c>
      <c r="F67" s="2">
        <v>2.6</v>
      </c>
      <c r="G67" s="2">
        <v>22.6</v>
      </c>
      <c r="H67" s="2">
        <f t="shared" si="1"/>
        <v>1</v>
      </c>
      <c r="I67" s="2">
        <f t="shared" si="2"/>
        <v>0</v>
      </c>
      <c r="J67" s="2">
        <v>13</v>
      </c>
      <c r="K67" s="2">
        <v>0</v>
      </c>
      <c r="L67" s="2">
        <v>0</v>
      </c>
      <c r="M67" s="2">
        <v>0</v>
      </c>
      <c r="N67" s="2">
        <v>0</v>
      </c>
      <c r="O67" s="2">
        <v>13</v>
      </c>
      <c r="P67" s="2">
        <v>16</v>
      </c>
      <c r="Q67" s="2">
        <v>4</v>
      </c>
      <c r="R67" s="2">
        <v>0</v>
      </c>
      <c r="S67" s="2">
        <v>12</v>
      </c>
    </row>
    <row r="68" spans="2:19" x14ac:dyDescent="0.25">
      <c r="B68" s="2" t="s">
        <v>65</v>
      </c>
      <c r="C68" s="2">
        <v>144.4</v>
      </c>
      <c r="D68" s="2">
        <v>144.4</v>
      </c>
      <c r="E68" s="2">
        <v>5.8</v>
      </c>
      <c r="F68" s="2">
        <v>2.6</v>
      </c>
      <c r="G68" s="2">
        <v>3.2</v>
      </c>
      <c r="H68" s="2">
        <f t="shared" ref="H68:H82" si="20">IF(C68=D68,1,0)</f>
        <v>1</v>
      </c>
      <c r="I68" s="2">
        <f t="shared" ref="I68:I82" si="21">IF(D68&lt;&gt;0,(C68-D68)/C68,IF(C68=0,0,1))</f>
        <v>0</v>
      </c>
      <c r="J68" s="2">
        <v>16</v>
      </c>
      <c r="K68" s="2">
        <v>0</v>
      </c>
      <c r="L68" s="2">
        <v>0</v>
      </c>
      <c r="M68" s="2">
        <v>0</v>
      </c>
      <c r="N68" s="2">
        <v>0</v>
      </c>
      <c r="O68" s="2">
        <v>16</v>
      </c>
      <c r="P68" s="2">
        <v>0</v>
      </c>
      <c r="Q68" s="2">
        <v>0</v>
      </c>
      <c r="R68" s="2">
        <v>0</v>
      </c>
      <c r="S68" s="2">
        <v>0</v>
      </c>
    </row>
    <row r="69" spans="2:19" x14ac:dyDescent="0.25">
      <c r="B69" s="2" t="s">
        <v>66</v>
      </c>
      <c r="C69" s="2">
        <v>56.4</v>
      </c>
      <c r="D69" s="2">
        <v>56.4</v>
      </c>
      <c r="E69" s="2">
        <v>6.6</v>
      </c>
      <c r="F69" s="2">
        <v>4.4000000000000004</v>
      </c>
      <c r="G69" s="2">
        <v>2.2999999999999998</v>
      </c>
      <c r="H69" s="2">
        <f t="shared" si="20"/>
        <v>1</v>
      </c>
      <c r="I69" s="2">
        <f t="shared" si="21"/>
        <v>0</v>
      </c>
      <c r="J69" s="2">
        <v>14</v>
      </c>
      <c r="K69" s="2">
        <v>0</v>
      </c>
      <c r="L69" s="2">
        <v>0</v>
      </c>
      <c r="M69" s="2">
        <v>0</v>
      </c>
      <c r="N69" s="2">
        <v>0</v>
      </c>
      <c r="O69" s="2">
        <v>14</v>
      </c>
      <c r="P69" s="2">
        <v>0</v>
      </c>
      <c r="Q69" s="2">
        <v>0</v>
      </c>
      <c r="R69" s="2">
        <v>0</v>
      </c>
      <c r="S69" s="2">
        <v>0</v>
      </c>
    </row>
    <row r="70" spans="2:19" x14ac:dyDescent="0.25">
      <c r="B70" s="2" t="s">
        <v>67</v>
      </c>
      <c r="C70" s="2">
        <v>0</v>
      </c>
      <c r="D70" s="2">
        <v>0</v>
      </c>
      <c r="E70" s="2">
        <v>4.8</v>
      </c>
      <c r="F70" s="2">
        <v>1.8</v>
      </c>
      <c r="G70" s="2">
        <v>3</v>
      </c>
      <c r="H70" s="2">
        <f t="shared" si="20"/>
        <v>1</v>
      </c>
      <c r="I70" s="2">
        <f t="shared" si="21"/>
        <v>0</v>
      </c>
      <c r="J70" s="2">
        <v>17</v>
      </c>
      <c r="K70" s="2">
        <v>0</v>
      </c>
      <c r="L70" s="2">
        <v>0</v>
      </c>
      <c r="M70" s="2">
        <v>0</v>
      </c>
      <c r="N70" s="2">
        <v>0</v>
      </c>
      <c r="O70" s="2">
        <v>17</v>
      </c>
      <c r="P70" s="2">
        <v>0</v>
      </c>
      <c r="Q70" s="2">
        <v>0</v>
      </c>
      <c r="R70" s="2">
        <v>0</v>
      </c>
      <c r="S70" s="2">
        <v>0</v>
      </c>
    </row>
    <row r="71" spans="2:19" x14ac:dyDescent="0.25">
      <c r="B71" s="2" t="s">
        <v>68</v>
      </c>
      <c r="C71" s="2">
        <v>33.6</v>
      </c>
      <c r="D71" s="2">
        <v>33.6</v>
      </c>
      <c r="E71" s="2">
        <v>6</v>
      </c>
      <c r="F71" s="2">
        <v>3.5</v>
      </c>
      <c r="G71" s="2">
        <v>2.5</v>
      </c>
      <c r="H71" s="2">
        <f t="shared" si="20"/>
        <v>1</v>
      </c>
      <c r="I71" s="2">
        <f t="shared" si="21"/>
        <v>0</v>
      </c>
      <c r="J71" s="2">
        <v>15</v>
      </c>
      <c r="K71" s="2">
        <v>0</v>
      </c>
      <c r="L71" s="2">
        <v>0</v>
      </c>
      <c r="M71" s="2">
        <v>0</v>
      </c>
      <c r="N71" s="2">
        <v>0</v>
      </c>
      <c r="O71" s="2">
        <v>15</v>
      </c>
      <c r="P71" s="2">
        <v>0</v>
      </c>
      <c r="Q71" s="2">
        <v>0</v>
      </c>
      <c r="R71" s="2">
        <v>0</v>
      </c>
      <c r="S71" s="2">
        <v>0</v>
      </c>
    </row>
    <row r="72" spans="2:19" x14ac:dyDescent="0.25">
      <c r="B72" s="2" t="s">
        <v>69</v>
      </c>
      <c r="C72" s="2">
        <v>77.2</v>
      </c>
      <c r="D72" s="2">
        <v>77.2</v>
      </c>
      <c r="E72" s="2">
        <v>5.5</v>
      </c>
      <c r="F72" s="2">
        <v>3.4</v>
      </c>
      <c r="G72" s="2">
        <v>2.1</v>
      </c>
      <c r="H72" s="2">
        <f t="shared" si="20"/>
        <v>1</v>
      </c>
      <c r="I72" s="2">
        <f t="shared" si="21"/>
        <v>0</v>
      </c>
      <c r="J72" s="2">
        <v>12</v>
      </c>
      <c r="K72" s="2">
        <v>0</v>
      </c>
      <c r="L72" s="2">
        <v>0</v>
      </c>
      <c r="M72" s="2">
        <v>0</v>
      </c>
      <c r="N72" s="2">
        <v>0</v>
      </c>
      <c r="O72" s="2">
        <v>12</v>
      </c>
      <c r="P72" s="2">
        <v>0</v>
      </c>
      <c r="Q72" s="2">
        <v>0</v>
      </c>
      <c r="R72" s="2">
        <v>0</v>
      </c>
      <c r="S72" s="2">
        <v>0</v>
      </c>
    </row>
    <row r="73" spans="2:19" x14ac:dyDescent="0.25">
      <c r="B73" s="2" t="s">
        <v>70</v>
      </c>
      <c r="C73" s="2">
        <v>1562</v>
      </c>
      <c r="D73" s="2">
        <v>1562</v>
      </c>
      <c r="E73" s="2">
        <v>19.7</v>
      </c>
      <c r="F73" s="2">
        <v>0.5</v>
      </c>
      <c r="G73" s="2">
        <v>19.2</v>
      </c>
      <c r="H73" s="2">
        <f t="shared" si="20"/>
        <v>1</v>
      </c>
      <c r="I73" s="2">
        <f t="shared" si="21"/>
        <v>0</v>
      </c>
      <c r="J73" s="2">
        <v>8</v>
      </c>
      <c r="K73" s="2">
        <v>0</v>
      </c>
      <c r="L73" s="2">
        <v>0</v>
      </c>
      <c r="M73" s="2">
        <v>0</v>
      </c>
      <c r="N73" s="2">
        <v>0</v>
      </c>
      <c r="O73" s="2">
        <v>8</v>
      </c>
      <c r="P73" s="2">
        <v>2</v>
      </c>
      <c r="Q73" s="2">
        <v>0</v>
      </c>
      <c r="R73" s="2">
        <v>3</v>
      </c>
      <c r="S73" s="2">
        <v>10</v>
      </c>
    </row>
    <row r="74" spans="2:19" x14ac:dyDescent="0.25">
      <c r="B74" s="2" t="s">
        <v>71</v>
      </c>
      <c r="C74" s="2">
        <v>887</v>
      </c>
      <c r="D74" s="2">
        <v>887</v>
      </c>
      <c r="E74" s="2">
        <v>85.5</v>
      </c>
      <c r="F74" s="2">
        <v>0.6</v>
      </c>
      <c r="G74" s="2">
        <v>84.9</v>
      </c>
      <c r="H74" s="2">
        <f t="shared" si="20"/>
        <v>1</v>
      </c>
      <c r="I74" s="2">
        <f t="shared" si="21"/>
        <v>0</v>
      </c>
      <c r="J74" s="2">
        <v>20</v>
      </c>
      <c r="K74" s="2">
        <v>0</v>
      </c>
      <c r="L74" s="2">
        <v>0</v>
      </c>
      <c r="M74" s="2">
        <v>0</v>
      </c>
      <c r="N74" s="2">
        <v>10</v>
      </c>
      <c r="O74" s="2">
        <v>10</v>
      </c>
      <c r="P74" s="2">
        <v>41</v>
      </c>
      <c r="Q74" s="2">
        <v>3</v>
      </c>
      <c r="R74" s="2">
        <v>8</v>
      </c>
      <c r="S74" s="2">
        <v>42</v>
      </c>
    </row>
    <row r="75" spans="2:19" x14ac:dyDescent="0.25">
      <c r="B75" s="2" t="s">
        <v>72</v>
      </c>
      <c r="C75" s="2">
        <v>1925.1</v>
      </c>
      <c r="D75" s="2">
        <v>1925.1</v>
      </c>
      <c r="E75" s="2">
        <v>21.9</v>
      </c>
      <c r="F75" s="2">
        <v>2.6</v>
      </c>
      <c r="G75" s="2">
        <v>19.3</v>
      </c>
      <c r="H75" s="2">
        <f t="shared" si="20"/>
        <v>1</v>
      </c>
      <c r="I75" s="2">
        <f t="shared" si="21"/>
        <v>0</v>
      </c>
      <c r="J75" s="2">
        <v>16</v>
      </c>
      <c r="K75" s="2">
        <v>0</v>
      </c>
      <c r="L75" s="2">
        <v>0</v>
      </c>
      <c r="M75" s="2">
        <v>0</v>
      </c>
      <c r="N75" s="2">
        <v>0</v>
      </c>
      <c r="O75" s="2">
        <v>16</v>
      </c>
      <c r="P75" s="2">
        <v>11</v>
      </c>
      <c r="Q75" s="2">
        <v>0</v>
      </c>
      <c r="R75" s="2">
        <v>2</v>
      </c>
      <c r="S75" s="2">
        <v>16</v>
      </c>
    </row>
    <row r="76" spans="2:19" x14ac:dyDescent="0.25">
      <c r="B76" s="2" t="s">
        <v>73</v>
      </c>
      <c r="C76" s="2">
        <v>926</v>
      </c>
      <c r="D76" s="2">
        <v>926</v>
      </c>
      <c r="E76" s="2">
        <v>42.3</v>
      </c>
      <c r="F76" s="2">
        <v>1.3</v>
      </c>
      <c r="G76" s="2">
        <v>40.9</v>
      </c>
      <c r="H76" s="2">
        <f t="shared" si="20"/>
        <v>1</v>
      </c>
      <c r="I76" s="2">
        <f t="shared" si="21"/>
        <v>0</v>
      </c>
      <c r="J76" s="2">
        <v>16</v>
      </c>
      <c r="K76" s="2">
        <v>1</v>
      </c>
      <c r="L76" s="2">
        <v>0</v>
      </c>
      <c r="M76" s="2">
        <v>0</v>
      </c>
      <c r="N76" s="2">
        <v>0</v>
      </c>
      <c r="O76" s="2">
        <v>15</v>
      </c>
      <c r="P76" s="2">
        <v>12</v>
      </c>
      <c r="Q76" s="2">
        <v>0</v>
      </c>
      <c r="R76" s="2">
        <v>2</v>
      </c>
      <c r="S76" s="2">
        <v>22</v>
      </c>
    </row>
    <row r="77" spans="2:19" x14ac:dyDescent="0.25">
      <c r="B77" s="2" t="s">
        <v>74</v>
      </c>
      <c r="C77" s="2">
        <v>369.6</v>
      </c>
      <c r="D77" s="2">
        <v>369.6</v>
      </c>
      <c r="E77" s="2">
        <v>18.100000000000001</v>
      </c>
      <c r="F77" s="2">
        <v>4.5</v>
      </c>
      <c r="G77" s="2">
        <v>13.7</v>
      </c>
      <c r="H77" s="2">
        <f t="shared" si="20"/>
        <v>1</v>
      </c>
      <c r="I77" s="2">
        <f t="shared" si="21"/>
        <v>0</v>
      </c>
      <c r="J77" s="2">
        <v>14</v>
      </c>
      <c r="K77" s="2">
        <v>1</v>
      </c>
      <c r="L77" s="2">
        <v>0</v>
      </c>
      <c r="M77" s="2">
        <v>0</v>
      </c>
      <c r="N77" s="2">
        <v>0</v>
      </c>
      <c r="O77" s="2">
        <v>13</v>
      </c>
      <c r="P77" s="2">
        <v>4</v>
      </c>
      <c r="Q77" s="2">
        <v>1</v>
      </c>
      <c r="R77" s="2">
        <v>0</v>
      </c>
      <c r="S77" s="2">
        <v>10</v>
      </c>
    </row>
    <row r="78" spans="2:19" x14ac:dyDescent="0.25">
      <c r="B78" s="2" t="s">
        <v>75</v>
      </c>
      <c r="C78" s="2">
        <v>1257</v>
      </c>
      <c r="D78" s="2">
        <v>1257</v>
      </c>
      <c r="E78" s="2">
        <v>14.6</v>
      </c>
      <c r="F78" s="2">
        <v>10.199999999999999</v>
      </c>
      <c r="G78" s="2">
        <v>4.4000000000000004</v>
      </c>
      <c r="H78" s="2">
        <f t="shared" si="20"/>
        <v>1</v>
      </c>
      <c r="I78" s="2">
        <f t="shared" si="21"/>
        <v>0</v>
      </c>
      <c r="J78" s="2">
        <v>20</v>
      </c>
      <c r="K78" s="2">
        <v>0</v>
      </c>
      <c r="L78" s="2">
        <v>0</v>
      </c>
      <c r="M78" s="2">
        <v>0</v>
      </c>
      <c r="N78" s="2">
        <v>0</v>
      </c>
      <c r="O78" s="2">
        <v>20</v>
      </c>
      <c r="P78" s="2">
        <v>0</v>
      </c>
      <c r="Q78" s="2">
        <v>0</v>
      </c>
      <c r="R78" s="2">
        <v>0</v>
      </c>
      <c r="S78" s="2">
        <v>0</v>
      </c>
    </row>
    <row r="79" spans="2:19" x14ac:dyDescent="0.25">
      <c r="B79" s="2" t="s">
        <v>76</v>
      </c>
      <c r="C79" s="2">
        <v>999.8</v>
      </c>
      <c r="D79" s="2">
        <v>999.8</v>
      </c>
      <c r="E79" s="2">
        <v>13.1</v>
      </c>
      <c r="F79" s="2">
        <v>9.1</v>
      </c>
      <c r="G79" s="2">
        <v>4</v>
      </c>
      <c r="H79" s="2">
        <f t="shared" si="20"/>
        <v>1</v>
      </c>
      <c r="I79" s="2">
        <f t="shared" si="21"/>
        <v>0</v>
      </c>
      <c r="J79" s="2">
        <v>22</v>
      </c>
      <c r="K79" s="2">
        <v>0</v>
      </c>
      <c r="L79" s="2">
        <v>0</v>
      </c>
      <c r="M79" s="2">
        <v>0</v>
      </c>
      <c r="N79" s="2">
        <v>0</v>
      </c>
      <c r="O79" s="2">
        <v>22</v>
      </c>
      <c r="P79" s="2">
        <v>0</v>
      </c>
      <c r="Q79" s="2">
        <v>0</v>
      </c>
      <c r="R79" s="2">
        <v>0</v>
      </c>
      <c r="S79" s="2">
        <v>0</v>
      </c>
    </row>
    <row r="80" spans="2:19" x14ac:dyDescent="0.25">
      <c r="B80" s="2" t="s">
        <v>77</v>
      </c>
      <c r="C80" s="2">
        <v>452.6</v>
      </c>
      <c r="D80" s="2">
        <v>452.6</v>
      </c>
      <c r="E80" s="2">
        <v>14.8</v>
      </c>
      <c r="F80" s="2">
        <v>10.3</v>
      </c>
      <c r="G80" s="2">
        <v>4.5</v>
      </c>
      <c r="H80" s="2">
        <f t="shared" si="20"/>
        <v>1</v>
      </c>
      <c r="I80" s="2">
        <f t="shared" si="21"/>
        <v>0</v>
      </c>
      <c r="J80" s="2">
        <v>23</v>
      </c>
      <c r="K80" s="2">
        <v>0</v>
      </c>
      <c r="L80" s="2">
        <v>0</v>
      </c>
      <c r="M80" s="2">
        <v>0</v>
      </c>
      <c r="N80" s="2">
        <v>0</v>
      </c>
      <c r="O80" s="2">
        <v>23</v>
      </c>
      <c r="P80" s="2">
        <v>0</v>
      </c>
      <c r="Q80" s="2">
        <v>0</v>
      </c>
      <c r="R80" s="2">
        <v>0</v>
      </c>
      <c r="S80" s="2">
        <v>0</v>
      </c>
    </row>
    <row r="81" spans="2:19" x14ac:dyDescent="0.25">
      <c r="B81" s="2" t="s">
        <v>78</v>
      </c>
      <c r="C81" s="2">
        <v>1267.5999999999999</v>
      </c>
      <c r="D81" s="2">
        <v>1267.5999999999999</v>
      </c>
      <c r="E81" s="2">
        <v>9.9</v>
      </c>
      <c r="F81" s="2">
        <v>4.9000000000000004</v>
      </c>
      <c r="G81" s="2">
        <v>5</v>
      </c>
      <c r="H81" s="2">
        <f t="shared" si="20"/>
        <v>1</v>
      </c>
      <c r="I81" s="2">
        <f t="shared" si="21"/>
        <v>0</v>
      </c>
      <c r="J81" s="2">
        <v>28</v>
      </c>
      <c r="K81" s="2">
        <v>0</v>
      </c>
      <c r="L81" s="2">
        <v>0</v>
      </c>
      <c r="M81" s="2">
        <v>0</v>
      </c>
      <c r="N81" s="2">
        <v>0</v>
      </c>
      <c r="O81" s="2">
        <v>28</v>
      </c>
      <c r="P81" s="2">
        <v>0</v>
      </c>
      <c r="Q81" s="2">
        <v>0</v>
      </c>
      <c r="R81" s="2">
        <v>0</v>
      </c>
      <c r="S81" s="2">
        <v>0</v>
      </c>
    </row>
    <row r="82" spans="2:19" x14ac:dyDescent="0.25">
      <c r="B82" s="2" t="s">
        <v>79</v>
      </c>
      <c r="C82" s="2">
        <v>1056.4000000000001</v>
      </c>
      <c r="D82" s="2">
        <v>1056.4000000000001</v>
      </c>
      <c r="E82" s="2">
        <v>8.3000000000000007</v>
      </c>
      <c r="F82" s="2">
        <v>4.9000000000000004</v>
      </c>
      <c r="G82" s="2">
        <v>3.4</v>
      </c>
      <c r="H82" s="2">
        <f t="shared" si="20"/>
        <v>1</v>
      </c>
      <c r="I82" s="2">
        <f t="shared" si="21"/>
        <v>0</v>
      </c>
      <c r="J82" s="2">
        <v>18</v>
      </c>
      <c r="K82" s="2">
        <v>0</v>
      </c>
      <c r="L82" s="2">
        <v>0</v>
      </c>
      <c r="M82" s="2">
        <v>0</v>
      </c>
      <c r="N82" s="2">
        <v>0</v>
      </c>
      <c r="O82" s="2">
        <v>18</v>
      </c>
      <c r="P82" s="2">
        <v>0</v>
      </c>
      <c r="Q82" s="2">
        <v>0</v>
      </c>
      <c r="R82" s="2">
        <v>0</v>
      </c>
      <c r="S82" s="2">
        <v>0</v>
      </c>
    </row>
    <row r="83" spans="2:19" x14ac:dyDescent="0.25">
      <c r="C83" s="11">
        <f>AVERAGE(C3:C18,C20,C22:C48,C50:C82)</f>
        <v>202.70337662337661</v>
      </c>
      <c r="D83" s="2">
        <f>AVERAGE(D3:D82)</f>
        <v>155.441</v>
      </c>
      <c r="E83" s="2">
        <f>AVERAGE(E3:E82)</f>
        <v>813.95125000000007</v>
      </c>
      <c r="F83" s="2">
        <f t="shared" ref="F83:G83" si="22">AVERAGE(F3:F82)</f>
        <v>746.91250000000014</v>
      </c>
      <c r="G83" s="2">
        <f t="shared" si="22"/>
        <v>67.033749999999984</v>
      </c>
      <c r="H83" s="2">
        <f>SUM(H3:H82)</f>
        <v>64</v>
      </c>
      <c r="I83" s="2">
        <f>AVERAGE(I3:I82)</f>
        <v>0.1960239756227708</v>
      </c>
      <c r="J83" s="2">
        <f>AVERAGE(J3:J82)</f>
        <v>31.0625</v>
      </c>
      <c r="K83" s="2">
        <f t="shared" ref="K83:S83" si="23">AVERAGE(K3:K82)</f>
        <v>4.7249999999999996</v>
      </c>
      <c r="L83" s="2">
        <f t="shared" si="23"/>
        <v>0.67500000000000004</v>
      </c>
      <c r="M83" s="2">
        <f t="shared" si="23"/>
        <v>1.0375000000000001</v>
      </c>
      <c r="N83" s="2">
        <f t="shared" si="23"/>
        <v>9.4749999999999996</v>
      </c>
      <c r="O83" s="2">
        <f t="shared" si="23"/>
        <v>15.15</v>
      </c>
      <c r="P83" s="2">
        <f t="shared" si="23"/>
        <v>57.975000000000001</v>
      </c>
      <c r="Q83" s="2">
        <f t="shared" si="23"/>
        <v>9.4375</v>
      </c>
      <c r="R83" s="2">
        <f t="shared" si="23"/>
        <v>12.4</v>
      </c>
      <c r="S83" s="2">
        <f t="shared" si="23"/>
        <v>28.412500000000001</v>
      </c>
    </row>
  </sheetData>
  <mergeCells count="3">
    <mergeCell ref="E1:G1"/>
    <mergeCell ref="J1:N1"/>
    <mergeCell ref="P1:S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B1:AL83"/>
  <sheetViews>
    <sheetView topLeftCell="A55" workbookViewId="0">
      <selection activeCell="C83" sqref="C83"/>
    </sheetView>
  </sheetViews>
  <sheetFormatPr baseColWidth="10" defaultColWidth="9.140625" defaultRowHeight="15" x14ac:dyDescent="0.25"/>
  <cols>
    <col min="2" max="2" width="31.42578125" bestFit="1" customWidth="1"/>
    <col min="3" max="19" width="8.85546875" style="2"/>
    <col min="21" max="21" width="11.7109375" bestFit="1" customWidth="1"/>
  </cols>
  <sheetData>
    <row r="1" spans="2:38" x14ac:dyDescent="0.25">
      <c r="E1" s="13" t="s">
        <v>84</v>
      </c>
      <c r="F1" s="13"/>
      <c r="G1" s="13"/>
      <c r="J1" s="13" t="s">
        <v>88</v>
      </c>
      <c r="K1" s="13"/>
      <c r="L1" s="13"/>
      <c r="M1" s="13"/>
      <c r="N1" s="13"/>
      <c r="P1" s="13" t="s">
        <v>95</v>
      </c>
      <c r="Q1" s="13"/>
      <c r="R1" s="13"/>
      <c r="S1" s="13"/>
      <c r="U1" t="s">
        <v>108</v>
      </c>
    </row>
    <row r="2" spans="2:38" x14ac:dyDescent="0.25">
      <c r="B2" t="s">
        <v>81</v>
      </c>
      <c r="C2" s="2" t="s">
        <v>80</v>
      </c>
      <c r="D2" s="2" t="s">
        <v>82</v>
      </c>
      <c r="E2" s="2" t="s">
        <v>85</v>
      </c>
      <c r="F2" s="2" t="s">
        <v>86</v>
      </c>
      <c r="G2" s="2" t="s">
        <v>87</v>
      </c>
      <c r="H2" s="2" t="s">
        <v>105</v>
      </c>
      <c r="I2" s="2" t="s">
        <v>106</v>
      </c>
      <c r="J2" s="2" t="s">
        <v>89</v>
      </c>
      <c r="K2" s="2" t="s">
        <v>90</v>
      </c>
      <c r="L2" s="2" t="s">
        <v>91</v>
      </c>
      <c r="M2" s="2" t="s">
        <v>92</v>
      </c>
      <c r="N2" s="2" t="s">
        <v>93</v>
      </c>
      <c r="O2" s="2" t="s">
        <v>94</v>
      </c>
      <c r="P2" s="2" t="s">
        <v>96</v>
      </c>
      <c r="Q2" s="2" t="s">
        <v>97</v>
      </c>
      <c r="R2" s="2" t="s">
        <v>98</v>
      </c>
      <c r="S2" s="2" t="s">
        <v>99</v>
      </c>
      <c r="V2" t="s">
        <v>80</v>
      </c>
      <c r="W2" t="s">
        <v>82</v>
      </c>
      <c r="X2" t="s">
        <v>85</v>
      </c>
      <c r="Y2" t="s">
        <v>86</v>
      </c>
      <c r="Z2" t="s">
        <v>87</v>
      </c>
      <c r="AA2" s="7" t="s">
        <v>105</v>
      </c>
      <c r="AB2" s="7" t="s">
        <v>106</v>
      </c>
      <c r="AC2" t="s">
        <v>89</v>
      </c>
      <c r="AD2" t="s">
        <v>90</v>
      </c>
      <c r="AE2" t="s">
        <v>91</v>
      </c>
      <c r="AF2" t="s">
        <v>92</v>
      </c>
      <c r="AG2" t="s">
        <v>93</v>
      </c>
      <c r="AH2" t="s">
        <v>94</v>
      </c>
      <c r="AI2" t="s">
        <v>96</v>
      </c>
      <c r="AJ2" t="s">
        <v>97</v>
      </c>
      <c r="AK2" t="s">
        <v>98</v>
      </c>
      <c r="AL2" t="s">
        <v>99</v>
      </c>
    </row>
    <row r="3" spans="2:38" x14ac:dyDescent="0.25">
      <c r="B3" s="2" t="s">
        <v>0</v>
      </c>
      <c r="C3" s="2">
        <v>0</v>
      </c>
      <c r="D3" s="2">
        <v>0</v>
      </c>
      <c r="E3" s="2">
        <v>193.3</v>
      </c>
      <c r="F3" s="2">
        <v>48.1</v>
      </c>
      <c r="G3" s="2">
        <v>145.19999999999999</v>
      </c>
      <c r="H3" s="2">
        <f>IF(C3=D3,1,0)</f>
        <v>1</v>
      </c>
      <c r="I3" s="2">
        <f>IF(D3&lt;&gt;0,(C3-D3)/C3,IF(C3=0,0,1))</f>
        <v>0</v>
      </c>
      <c r="J3">
        <v>212</v>
      </c>
      <c r="K3">
        <v>0</v>
      </c>
      <c r="L3" s="2">
        <v>0</v>
      </c>
      <c r="M3" s="2">
        <v>0</v>
      </c>
      <c r="N3" s="2">
        <v>202</v>
      </c>
      <c r="O3" s="2">
        <v>10</v>
      </c>
      <c r="P3" s="2">
        <v>0</v>
      </c>
      <c r="Q3" s="2">
        <v>0</v>
      </c>
      <c r="R3" s="2">
        <v>0</v>
      </c>
      <c r="S3" s="2">
        <v>289</v>
      </c>
      <c r="U3" t="s">
        <v>109</v>
      </c>
      <c r="V3">
        <f t="shared" ref="V3:AL3" si="0">AVERAGE(C3:C7)</f>
        <v>0.152</v>
      </c>
      <c r="W3">
        <f t="shared" si="0"/>
        <v>0</v>
      </c>
      <c r="X3">
        <f t="shared" si="0"/>
        <v>802.62</v>
      </c>
      <c r="Y3">
        <f t="shared" si="0"/>
        <v>364.73999999999995</v>
      </c>
      <c r="Z3">
        <f t="shared" si="0"/>
        <v>437.86</v>
      </c>
      <c r="AA3">
        <f t="shared" si="0"/>
        <v>0.8</v>
      </c>
      <c r="AB3">
        <f t="shared" si="0"/>
        <v>0.2</v>
      </c>
      <c r="AC3">
        <f t="shared" si="0"/>
        <v>1072</v>
      </c>
      <c r="AD3">
        <f t="shared" si="0"/>
        <v>0</v>
      </c>
      <c r="AE3">
        <f t="shared" si="0"/>
        <v>0</v>
      </c>
      <c r="AF3">
        <f t="shared" si="0"/>
        <v>0</v>
      </c>
      <c r="AG3">
        <f t="shared" si="0"/>
        <v>1060.2</v>
      </c>
      <c r="AH3">
        <f t="shared" si="0"/>
        <v>11.8</v>
      </c>
      <c r="AI3">
        <f t="shared" si="0"/>
        <v>0</v>
      </c>
      <c r="AJ3">
        <f t="shared" si="0"/>
        <v>0</v>
      </c>
      <c r="AK3">
        <f t="shared" si="0"/>
        <v>0</v>
      </c>
      <c r="AL3">
        <f t="shared" si="0"/>
        <v>1191.5999999999999</v>
      </c>
    </row>
    <row r="4" spans="2:38" x14ac:dyDescent="0.25">
      <c r="B4" s="2" t="s">
        <v>1</v>
      </c>
      <c r="C4" s="2">
        <v>0.76</v>
      </c>
      <c r="D4" s="2">
        <v>0</v>
      </c>
      <c r="E4" s="2">
        <v>3600.1</v>
      </c>
      <c r="F4" s="2">
        <v>1663.1</v>
      </c>
      <c r="G4" s="2">
        <v>1936.9</v>
      </c>
      <c r="H4" s="2">
        <f t="shared" ref="H4:H67" si="1">IF(C4=D4,1,0)</f>
        <v>0</v>
      </c>
      <c r="I4" s="2">
        <f t="shared" ref="I4:I67" si="2">IF(D4&lt;&gt;0,(C4-D4)/C4,IF(C4=0,0,1))</f>
        <v>1</v>
      </c>
      <c r="J4">
        <v>5014</v>
      </c>
      <c r="K4">
        <v>0</v>
      </c>
      <c r="L4" s="2">
        <v>0</v>
      </c>
      <c r="M4" s="2">
        <v>0</v>
      </c>
      <c r="N4" s="2">
        <v>4997</v>
      </c>
      <c r="O4" s="2">
        <v>17</v>
      </c>
      <c r="P4" s="2">
        <v>0</v>
      </c>
      <c r="Q4" s="2">
        <v>0</v>
      </c>
      <c r="R4" s="2">
        <v>0</v>
      </c>
      <c r="S4" s="2">
        <v>5457</v>
      </c>
      <c r="U4" t="s">
        <v>110</v>
      </c>
      <c r="V4">
        <f t="shared" ref="V4:AL4" si="3">AVERAGE(C8:C12)</f>
        <v>0</v>
      </c>
      <c r="W4">
        <f t="shared" si="3"/>
        <v>0</v>
      </c>
      <c r="X4">
        <f t="shared" si="3"/>
        <v>5.74</v>
      </c>
      <c r="Y4">
        <f t="shared" si="3"/>
        <v>1.02</v>
      </c>
      <c r="Z4">
        <f t="shared" si="3"/>
        <v>4.7399999999999993</v>
      </c>
      <c r="AA4">
        <f t="shared" si="3"/>
        <v>1</v>
      </c>
      <c r="AB4">
        <f t="shared" si="3"/>
        <v>0</v>
      </c>
      <c r="AC4">
        <f t="shared" si="3"/>
        <v>9.8000000000000007</v>
      </c>
      <c r="AD4">
        <f t="shared" si="3"/>
        <v>0</v>
      </c>
      <c r="AE4">
        <f t="shared" si="3"/>
        <v>0</v>
      </c>
      <c r="AF4">
        <f t="shared" si="3"/>
        <v>0</v>
      </c>
      <c r="AG4">
        <f t="shared" si="3"/>
        <v>0.6</v>
      </c>
      <c r="AH4">
        <f t="shared" si="3"/>
        <v>9.1999999999999993</v>
      </c>
      <c r="AI4">
        <f t="shared" si="3"/>
        <v>0</v>
      </c>
      <c r="AJ4">
        <f t="shared" si="3"/>
        <v>0</v>
      </c>
      <c r="AK4">
        <f t="shared" si="3"/>
        <v>0</v>
      </c>
      <c r="AL4">
        <f t="shared" si="3"/>
        <v>7</v>
      </c>
    </row>
    <row r="5" spans="2:38" x14ac:dyDescent="0.25">
      <c r="B5" s="2" t="s">
        <v>2</v>
      </c>
      <c r="C5" s="2">
        <v>0</v>
      </c>
      <c r="D5" s="2">
        <v>0</v>
      </c>
      <c r="E5" s="2">
        <v>170</v>
      </c>
      <c r="F5" s="2">
        <v>92.1</v>
      </c>
      <c r="G5" s="2">
        <v>77.900000000000006</v>
      </c>
      <c r="H5" s="2">
        <f t="shared" si="1"/>
        <v>1</v>
      </c>
      <c r="I5" s="2">
        <f t="shared" si="2"/>
        <v>0</v>
      </c>
      <c r="J5">
        <v>95</v>
      </c>
      <c r="K5">
        <v>0</v>
      </c>
      <c r="L5" s="2">
        <v>0</v>
      </c>
      <c r="M5" s="2">
        <v>0</v>
      </c>
      <c r="N5" s="2">
        <v>78</v>
      </c>
      <c r="O5" s="2">
        <v>17</v>
      </c>
      <c r="P5" s="2">
        <v>0</v>
      </c>
      <c r="Q5" s="2">
        <v>0</v>
      </c>
      <c r="R5" s="2">
        <v>0</v>
      </c>
      <c r="S5" s="2">
        <v>148</v>
      </c>
      <c r="U5" t="s">
        <v>111</v>
      </c>
      <c r="V5">
        <f t="shared" ref="V5:AL5" si="4">AVERAGE(C13:C17)</f>
        <v>0</v>
      </c>
      <c r="W5">
        <f t="shared" si="4"/>
        <v>0</v>
      </c>
      <c r="X5">
        <f t="shared" si="4"/>
        <v>1.8</v>
      </c>
      <c r="Y5">
        <f t="shared" si="4"/>
        <v>0.86</v>
      </c>
      <c r="Z5">
        <f t="shared" si="4"/>
        <v>0.94000000000000006</v>
      </c>
      <c r="AA5">
        <f t="shared" si="4"/>
        <v>1</v>
      </c>
      <c r="AB5">
        <f t="shared" si="4"/>
        <v>0</v>
      </c>
      <c r="AC5">
        <f t="shared" si="4"/>
        <v>11</v>
      </c>
      <c r="AD5">
        <f t="shared" si="4"/>
        <v>0</v>
      </c>
      <c r="AE5">
        <f t="shared" si="4"/>
        <v>0</v>
      </c>
      <c r="AF5">
        <f t="shared" si="4"/>
        <v>0</v>
      </c>
      <c r="AG5">
        <f t="shared" si="4"/>
        <v>0</v>
      </c>
      <c r="AH5">
        <f t="shared" si="4"/>
        <v>11</v>
      </c>
      <c r="AI5">
        <f t="shared" si="4"/>
        <v>0</v>
      </c>
      <c r="AJ5">
        <f t="shared" si="4"/>
        <v>0</v>
      </c>
      <c r="AK5">
        <f t="shared" si="4"/>
        <v>0</v>
      </c>
      <c r="AL5">
        <f t="shared" si="4"/>
        <v>0</v>
      </c>
    </row>
    <row r="6" spans="2:38" x14ac:dyDescent="0.25">
      <c r="B6" s="2" t="s">
        <v>3</v>
      </c>
      <c r="C6" s="2">
        <v>0</v>
      </c>
      <c r="D6" s="2">
        <v>0</v>
      </c>
      <c r="E6" s="2">
        <v>33.700000000000003</v>
      </c>
      <c r="F6" s="2">
        <v>12.9</v>
      </c>
      <c r="G6" s="2">
        <v>20.8</v>
      </c>
      <c r="H6" s="2">
        <f t="shared" si="1"/>
        <v>1</v>
      </c>
      <c r="I6" s="2">
        <f t="shared" si="2"/>
        <v>0</v>
      </c>
      <c r="J6">
        <v>18</v>
      </c>
      <c r="K6">
        <v>0</v>
      </c>
      <c r="L6" s="2">
        <v>0</v>
      </c>
      <c r="M6" s="2">
        <v>0</v>
      </c>
      <c r="N6" s="2">
        <v>10</v>
      </c>
      <c r="O6" s="2">
        <v>8</v>
      </c>
      <c r="P6" s="2">
        <v>0</v>
      </c>
      <c r="Q6" s="2">
        <v>0</v>
      </c>
      <c r="R6" s="2">
        <v>0</v>
      </c>
      <c r="S6" s="2">
        <v>37</v>
      </c>
      <c r="U6" t="s">
        <v>112</v>
      </c>
      <c r="V6">
        <f>AVERAGE(C18:C22)</f>
        <v>502.32799999999997</v>
      </c>
      <c r="W6">
        <f t="shared" ref="W6:AL6" si="5">AVERAGE(D18:D22)</f>
        <v>0</v>
      </c>
      <c r="X6">
        <f t="shared" si="5"/>
        <v>3600.1</v>
      </c>
      <c r="Y6">
        <f t="shared" si="5"/>
        <v>3454.88</v>
      </c>
      <c r="Z6">
        <f t="shared" si="5"/>
        <v>145.19999999999999</v>
      </c>
      <c r="AA6">
        <f t="shared" si="5"/>
        <v>0</v>
      </c>
      <c r="AB6">
        <f t="shared" si="5"/>
        <v>1</v>
      </c>
      <c r="AC6">
        <f t="shared" si="5"/>
        <v>56.2</v>
      </c>
      <c r="AD6">
        <f t="shared" si="5"/>
        <v>0</v>
      </c>
      <c r="AE6">
        <f t="shared" si="5"/>
        <v>0</v>
      </c>
      <c r="AF6">
        <f t="shared" si="5"/>
        <v>0</v>
      </c>
      <c r="AG6">
        <f t="shared" si="5"/>
        <v>43.8</v>
      </c>
      <c r="AH6">
        <f t="shared" si="5"/>
        <v>12.4</v>
      </c>
      <c r="AI6">
        <f t="shared" si="5"/>
        <v>0</v>
      </c>
      <c r="AJ6">
        <f t="shared" si="5"/>
        <v>0</v>
      </c>
      <c r="AK6">
        <f t="shared" si="5"/>
        <v>0</v>
      </c>
      <c r="AL6">
        <f t="shared" si="5"/>
        <v>154.6</v>
      </c>
    </row>
    <row r="7" spans="2:38" x14ac:dyDescent="0.25">
      <c r="B7" s="2" t="s">
        <v>4</v>
      </c>
      <c r="C7" s="2">
        <v>0</v>
      </c>
      <c r="D7" s="2">
        <v>0</v>
      </c>
      <c r="E7" s="2">
        <v>16</v>
      </c>
      <c r="F7" s="2">
        <v>7.5</v>
      </c>
      <c r="G7" s="2">
        <v>8.5</v>
      </c>
      <c r="H7" s="2">
        <f t="shared" si="1"/>
        <v>1</v>
      </c>
      <c r="I7" s="2">
        <f t="shared" si="2"/>
        <v>0</v>
      </c>
      <c r="J7">
        <v>21</v>
      </c>
      <c r="K7">
        <v>0</v>
      </c>
      <c r="L7" s="2">
        <v>0</v>
      </c>
      <c r="M7" s="2">
        <v>0</v>
      </c>
      <c r="N7" s="2">
        <v>14</v>
      </c>
      <c r="O7" s="2">
        <v>7</v>
      </c>
      <c r="P7" s="2">
        <v>0</v>
      </c>
      <c r="Q7" s="2">
        <v>0</v>
      </c>
      <c r="R7" s="2">
        <v>0</v>
      </c>
      <c r="S7" s="2">
        <v>27</v>
      </c>
      <c r="U7" t="s">
        <v>113</v>
      </c>
      <c r="V7">
        <f t="shared" ref="V7:AL7" si="6">AVERAGE(C23:C27)</f>
        <v>0</v>
      </c>
      <c r="W7">
        <f t="shared" si="6"/>
        <v>0</v>
      </c>
      <c r="X7">
        <f t="shared" si="6"/>
        <v>451.5</v>
      </c>
      <c r="Y7">
        <f t="shared" si="6"/>
        <v>399.14</v>
      </c>
      <c r="Z7">
        <f t="shared" si="6"/>
        <v>52.36</v>
      </c>
      <c r="AA7">
        <f t="shared" si="6"/>
        <v>1</v>
      </c>
      <c r="AB7">
        <f t="shared" si="6"/>
        <v>0</v>
      </c>
      <c r="AC7">
        <f t="shared" si="6"/>
        <v>115.2</v>
      </c>
      <c r="AD7">
        <f t="shared" si="6"/>
        <v>0</v>
      </c>
      <c r="AE7">
        <f t="shared" si="6"/>
        <v>0</v>
      </c>
      <c r="AF7">
        <f t="shared" si="6"/>
        <v>0</v>
      </c>
      <c r="AG7">
        <f t="shared" si="6"/>
        <v>95.8</v>
      </c>
      <c r="AH7">
        <f t="shared" si="6"/>
        <v>19.399999999999999</v>
      </c>
      <c r="AI7">
        <f t="shared" si="6"/>
        <v>0</v>
      </c>
      <c r="AJ7">
        <f t="shared" si="6"/>
        <v>0</v>
      </c>
      <c r="AK7">
        <f t="shared" si="6"/>
        <v>0</v>
      </c>
      <c r="AL7">
        <f t="shared" si="6"/>
        <v>143</v>
      </c>
    </row>
    <row r="8" spans="2:38" x14ac:dyDescent="0.25">
      <c r="B8" s="2" t="s">
        <v>5</v>
      </c>
      <c r="C8" s="2">
        <v>0</v>
      </c>
      <c r="D8" s="2">
        <v>0</v>
      </c>
      <c r="E8" s="2">
        <v>8.8000000000000007</v>
      </c>
      <c r="F8" s="2">
        <v>1</v>
      </c>
      <c r="G8" s="2">
        <v>7.8</v>
      </c>
      <c r="H8" s="2">
        <f t="shared" si="1"/>
        <v>1</v>
      </c>
      <c r="I8" s="2">
        <f t="shared" si="2"/>
        <v>0</v>
      </c>
      <c r="J8">
        <v>13</v>
      </c>
      <c r="K8">
        <v>0</v>
      </c>
      <c r="L8" s="2">
        <v>0</v>
      </c>
      <c r="M8" s="2">
        <v>0</v>
      </c>
      <c r="N8" s="2">
        <v>2</v>
      </c>
      <c r="O8" s="2">
        <v>11</v>
      </c>
      <c r="P8" s="2">
        <v>0</v>
      </c>
      <c r="Q8" s="2">
        <v>0</v>
      </c>
      <c r="R8" s="2">
        <v>0</v>
      </c>
      <c r="S8" s="2">
        <v>14</v>
      </c>
      <c r="U8" t="s">
        <v>114</v>
      </c>
      <c r="V8">
        <f t="shared" ref="V8:AL8" si="7">AVERAGE(C28:C32)</f>
        <v>0</v>
      </c>
      <c r="W8">
        <f t="shared" si="7"/>
        <v>0</v>
      </c>
      <c r="X8">
        <f t="shared" si="7"/>
        <v>13.040000000000001</v>
      </c>
      <c r="Y8">
        <f t="shared" si="7"/>
        <v>11.02</v>
      </c>
      <c r="Z8">
        <f t="shared" si="7"/>
        <v>2.0199999999999996</v>
      </c>
      <c r="AA8">
        <f t="shared" si="7"/>
        <v>1</v>
      </c>
      <c r="AB8">
        <f t="shared" si="7"/>
        <v>0</v>
      </c>
      <c r="AC8">
        <f t="shared" si="7"/>
        <v>19.399999999999999</v>
      </c>
      <c r="AD8">
        <f t="shared" si="7"/>
        <v>0</v>
      </c>
      <c r="AE8">
        <f t="shared" si="7"/>
        <v>0</v>
      </c>
      <c r="AF8">
        <f t="shared" si="7"/>
        <v>0</v>
      </c>
      <c r="AG8">
        <f t="shared" si="7"/>
        <v>0</v>
      </c>
      <c r="AH8">
        <f t="shared" si="7"/>
        <v>19.399999999999999</v>
      </c>
      <c r="AI8">
        <f t="shared" si="7"/>
        <v>0</v>
      </c>
      <c r="AJ8">
        <f t="shared" si="7"/>
        <v>0</v>
      </c>
      <c r="AK8">
        <f t="shared" si="7"/>
        <v>0</v>
      </c>
      <c r="AL8">
        <f t="shared" si="7"/>
        <v>0.2</v>
      </c>
    </row>
    <row r="9" spans="2:38" x14ac:dyDescent="0.25">
      <c r="B9" s="2" t="s">
        <v>6</v>
      </c>
      <c r="C9" s="2">
        <v>0</v>
      </c>
      <c r="D9" s="2">
        <v>0</v>
      </c>
      <c r="E9" s="2">
        <v>9.8000000000000007</v>
      </c>
      <c r="F9" s="2">
        <v>0.9</v>
      </c>
      <c r="G9" s="2">
        <v>8.9</v>
      </c>
      <c r="H9" s="2">
        <f t="shared" si="1"/>
        <v>1</v>
      </c>
      <c r="I9" s="2">
        <f t="shared" si="2"/>
        <v>0</v>
      </c>
      <c r="J9">
        <v>11</v>
      </c>
      <c r="K9">
        <v>0</v>
      </c>
      <c r="L9" s="2">
        <v>0</v>
      </c>
      <c r="M9" s="2">
        <v>0</v>
      </c>
      <c r="N9" s="2">
        <v>1</v>
      </c>
      <c r="O9" s="2">
        <v>10</v>
      </c>
      <c r="P9" s="2">
        <v>0</v>
      </c>
      <c r="Q9" s="2">
        <v>0</v>
      </c>
      <c r="R9" s="2">
        <v>0</v>
      </c>
      <c r="S9" s="2">
        <v>15</v>
      </c>
      <c r="U9" t="s">
        <v>115</v>
      </c>
      <c r="V9">
        <f t="shared" ref="V9:AL9" si="8">AVERAGE(C33:C37)</f>
        <v>30.056000000000001</v>
      </c>
      <c r="W9">
        <f t="shared" si="8"/>
        <v>0</v>
      </c>
      <c r="X9">
        <f t="shared" si="8"/>
        <v>2778.58</v>
      </c>
      <c r="Y9">
        <f t="shared" si="8"/>
        <v>2635.4800000000005</v>
      </c>
      <c r="Z9">
        <f t="shared" si="8"/>
        <v>143.06</v>
      </c>
      <c r="AA9">
        <f t="shared" si="8"/>
        <v>0.4</v>
      </c>
      <c r="AB9">
        <f t="shared" si="8"/>
        <v>0.6</v>
      </c>
      <c r="AC9">
        <f t="shared" si="8"/>
        <v>153.4</v>
      </c>
      <c r="AD9">
        <f t="shared" si="8"/>
        <v>0</v>
      </c>
      <c r="AE9">
        <f t="shared" si="8"/>
        <v>0</v>
      </c>
      <c r="AF9">
        <f t="shared" si="8"/>
        <v>0</v>
      </c>
      <c r="AG9">
        <f t="shared" si="8"/>
        <v>141.6</v>
      </c>
      <c r="AH9">
        <f t="shared" si="8"/>
        <v>11.8</v>
      </c>
      <c r="AI9">
        <f t="shared" si="8"/>
        <v>0</v>
      </c>
      <c r="AJ9">
        <f t="shared" si="8"/>
        <v>0</v>
      </c>
      <c r="AK9">
        <f t="shared" si="8"/>
        <v>0</v>
      </c>
      <c r="AL9">
        <f t="shared" si="8"/>
        <v>209</v>
      </c>
    </row>
    <row r="10" spans="2:38" x14ac:dyDescent="0.25">
      <c r="B10" s="2" t="s">
        <v>7</v>
      </c>
      <c r="C10" s="2">
        <v>0</v>
      </c>
      <c r="D10" s="2">
        <v>0</v>
      </c>
      <c r="E10" s="2">
        <v>3.4</v>
      </c>
      <c r="F10" s="2">
        <v>1</v>
      </c>
      <c r="G10" s="2">
        <v>2.4</v>
      </c>
      <c r="H10" s="2">
        <f t="shared" si="1"/>
        <v>1</v>
      </c>
      <c r="I10" s="2">
        <f t="shared" si="2"/>
        <v>0</v>
      </c>
      <c r="J10">
        <v>10</v>
      </c>
      <c r="K10">
        <v>0</v>
      </c>
      <c r="L10" s="2">
        <v>0</v>
      </c>
      <c r="M10" s="2">
        <v>0</v>
      </c>
      <c r="N10" s="2">
        <v>0</v>
      </c>
      <c r="O10" s="2">
        <v>10</v>
      </c>
      <c r="P10" s="2">
        <v>0</v>
      </c>
      <c r="Q10" s="2">
        <v>0</v>
      </c>
      <c r="R10" s="2">
        <v>0</v>
      </c>
      <c r="S10" s="2">
        <v>0</v>
      </c>
      <c r="U10" t="s">
        <v>117</v>
      </c>
      <c r="V10">
        <f t="shared" ref="V10:AL10" si="9">AVERAGE(C38:C42)</f>
        <v>0</v>
      </c>
      <c r="W10">
        <f t="shared" si="9"/>
        <v>0</v>
      </c>
      <c r="X10">
        <f t="shared" si="9"/>
        <v>13.319999999999999</v>
      </c>
      <c r="Y10">
        <f t="shared" si="9"/>
        <v>2.46</v>
      </c>
      <c r="Z10">
        <f t="shared" si="9"/>
        <v>10.860000000000001</v>
      </c>
      <c r="AA10">
        <f t="shared" si="9"/>
        <v>1</v>
      </c>
      <c r="AB10">
        <f t="shared" si="9"/>
        <v>0</v>
      </c>
      <c r="AC10">
        <f t="shared" si="9"/>
        <v>31.4</v>
      </c>
      <c r="AD10">
        <f t="shared" si="9"/>
        <v>0</v>
      </c>
      <c r="AE10">
        <f t="shared" si="9"/>
        <v>0</v>
      </c>
      <c r="AF10">
        <f t="shared" si="9"/>
        <v>0</v>
      </c>
      <c r="AG10">
        <f t="shared" si="9"/>
        <v>16.8</v>
      </c>
      <c r="AH10">
        <f t="shared" si="9"/>
        <v>14.6</v>
      </c>
      <c r="AI10">
        <f t="shared" si="9"/>
        <v>0</v>
      </c>
      <c r="AJ10">
        <f t="shared" si="9"/>
        <v>0</v>
      </c>
      <c r="AK10">
        <f t="shared" si="9"/>
        <v>0</v>
      </c>
      <c r="AL10">
        <f t="shared" si="9"/>
        <v>31.6</v>
      </c>
    </row>
    <row r="11" spans="2:38" x14ac:dyDescent="0.25">
      <c r="B11" s="2" t="s">
        <v>8</v>
      </c>
      <c r="C11" s="2">
        <v>0</v>
      </c>
      <c r="D11" s="2">
        <v>0</v>
      </c>
      <c r="E11" s="2">
        <v>1.4</v>
      </c>
      <c r="F11" s="2">
        <v>0.6</v>
      </c>
      <c r="G11" s="2">
        <v>0.9</v>
      </c>
      <c r="H11" s="2">
        <f t="shared" si="1"/>
        <v>1</v>
      </c>
      <c r="I11" s="2">
        <f t="shared" si="2"/>
        <v>0</v>
      </c>
      <c r="J11">
        <v>6</v>
      </c>
      <c r="K11">
        <v>0</v>
      </c>
      <c r="L11" s="2">
        <v>0</v>
      </c>
      <c r="M11" s="2">
        <v>0</v>
      </c>
      <c r="N11" s="2">
        <v>0</v>
      </c>
      <c r="O11" s="2">
        <v>6</v>
      </c>
      <c r="P11" s="2">
        <v>0</v>
      </c>
      <c r="Q11" s="2">
        <v>0</v>
      </c>
      <c r="R11" s="2">
        <v>0</v>
      </c>
      <c r="S11" s="2">
        <v>0</v>
      </c>
      <c r="U11" t="s">
        <v>116</v>
      </c>
      <c r="V11">
        <f t="shared" ref="V11:AL11" si="10">AVERAGE(C43:C47)</f>
        <v>0</v>
      </c>
      <c r="W11">
        <f t="shared" si="10"/>
        <v>0</v>
      </c>
      <c r="X11">
        <f t="shared" si="10"/>
        <v>1.9200000000000004</v>
      </c>
      <c r="Y11">
        <f t="shared" si="10"/>
        <v>0.98000000000000009</v>
      </c>
      <c r="Z11">
        <f t="shared" si="10"/>
        <v>0.94000000000000006</v>
      </c>
      <c r="AA11">
        <f t="shared" si="10"/>
        <v>1</v>
      </c>
      <c r="AB11">
        <f t="shared" si="10"/>
        <v>0</v>
      </c>
      <c r="AC11">
        <f t="shared" si="10"/>
        <v>9.6</v>
      </c>
      <c r="AD11">
        <f t="shared" si="10"/>
        <v>0</v>
      </c>
      <c r="AE11">
        <f t="shared" si="10"/>
        <v>0</v>
      </c>
      <c r="AF11">
        <f t="shared" si="10"/>
        <v>0</v>
      </c>
      <c r="AG11">
        <f t="shared" si="10"/>
        <v>0</v>
      </c>
      <c r="AH11">
        <f t="shared" si="10"/>
        <v>9.6</v>
      </c>
      <c r="AI11">
        <f t="shared" si="10"/>
        <v>0</v>
      </c>
      <c r="AJ11">
        <f t="shared" si="10"/>
        <v>0</v>
      </c>
      <c r="AK11">
        <f t="shared" si="10"/>
        <v>0</v>
      </c>
      <c r="AL11">
        <f t="shared" si="10"/>
        <v>0</v>
      </c>
    </row>
    <row r="12" spans="2:38" x14ac:dyDescent="0.25">
      <c r="B12" s="2" t="s">
        <v>10</v>
      </c>
      <c r="C12" s="2">
        <v>0</v>
      </c>
      <c r="D12" s="2">
        <v>0</v>
      </c>
      <c r="E12" s="2">
        <v>5.3</v>
      </c>
      <c r="F12" s="2">
        <v>1.6</v>
      </c>
      <c r="G12" s="2">
        <v>3.7</v>
      </c>
      <c r="H12" s="2">
        <f t="shared" ref="H12:H48" si="11">IF(C12=D12,1,0)</f>
        <v>1</v>
      </c>
      <c r="I12" s="2">
        <f t="shared" ref="I12:I48" si="12">IF(D12&lt;&gt;0,(C12-D12)/C12,IF(C12=0,0,1))</f>
        <v>0</v>
      </c>
      <c r="J12">
        <v>9</v>
      </c>
      <c r="K12">
        <v>0</v>
      </c>
      <c r="L12" s="2">
        <v>0</v>
      </c>
      <c r="M12" s="2">
        <v>0</v>
      </c>
      <c r="N12" s="2">
        <v>0</v>
      </c>
      <c r="O12" s="2">
        <v>9</v>
      </c>
      <c r="P12" s="2">
        <v>0</v>
      </c>
      <c r="Q12" s="2">
        <v>0</v>
      </c>
      <c r="R12" s="2">
        <v>0</v>
      </c>
      <c r="S12" s="2">
        <v>6</v>
      </c>
      <c r="U12" t="s">
        <v>118</v>
      </c>
      <c r="V12">
        <f>AVERAGE(C48:C52)</f>
        <v>894.69599999999991</v>
      </c>
      <c r="W12">
        <f t="shared" ref="W12:AL12" si="13">AVERAGE(D48:D52)</f>
        <v>234.27200000000002</v>
      </c>
      <c r="X12">
        <f t="shared" si="13"/>
        <v>2727.18</v>
      </c>
      <c r="Y12">
        <f t="shared" si="13"/>
        <v>2612.1400000000003</v>
      </c>
      <c r="Z12">
        <f t="shared" si="13"/>
        <v>115.03999999999999</v>
      </c>
      <c r="AA12">
        <f t="shared" si="13"/>
        <v>0.4</v>
      </c>
      <c r="AB12">
        <f t="shared" si="13"/>
        <v>0.6</v>
      </c>
      <c r="AC12">
        <f t="shared" si="13"/>
        <v>36</v>
      </c>
      <c r="AD12">
        <f t="shared" si="13"/>
        <v>0</v>
      </c>
      <c r="AE12">
        <f t="shared" si="13"/>
        <v>0</v>
      </c>
      <c r="AF12">
        <f t="shared" si="13"/>
        <v>0</v>
      </c>
      <c r="AG12">
        <f t="shared" si="13"/>
        <v>26.2</v>
      </c>
      <c r="AH12">
        <f t="shared" si="13"/>
        <v>9.8000000000000007</v>
      </c>
      <c r="AI12">
        <f t="shared" si="13"/>
        <v>0</v>
      </c>
      <c r="AJ12">
        <f t="shared" si="13"/>
        <v>0</v>
      </c>
      <c r="AK12">
        <f t="shared" si="13"/>
        <v>0</v>
      </c>
      <c r="AL12">
        <f t="shared" si="13"/>
        <v>95.4</v>
      </c>
    </row>
    <row r="13" spans="2:38" x14ac:dyDescent="0.25">
      <c r="B13" s="2" t="s">
        <v>11</v>
      </c>
      <c r="C13" s="2">
        <v>0</v>
      </c>
      <c r="D13" s="2">
        <v>0</v>
      </c>
      <c r="E13" s="2">
        <v>1.6</v>
      </c>
      <c r="F13" s="2">
        <v>0.8</v>
      </c>
      <c r="G13" s="2">
        <v>0.8</v>
      </c>
      <c r="H13" s="2">
        <f t="shared" si="11"/>
        <v>1</v>
      </c>
      <c r="I13" s="2">
        <f t="shared" si="12"/>
        <v>0</v>
      </c>
      <c r="J13">
        <v>10</v>
      </c>
      <c r="K13">
        <v>0</v>
      </c>
      <c r="L13" s="2">
        <v>0</v>
      </c>
      <c r="M13" s="2">
        <v>0</v>
      </c>
      <c r="N13" s="2">
        <v>0</v>
      </c>
      <c r="O13" s="2">
        <v>10</v>
      </c>
      <c r="P13" s="2">
        <v>0</v>
      </c>
      <c r="Q13" s="2">
        <v>0</v>
      </c>
      <c r="R13" s="2">
        <v>0</v>
      </c>
      <c r="S13" s="2">
        <v>0</v>
      </c>
      <c r="U13" t="s">
        <v>119</v>
      </c>
      <c r="V13">
        <f t="shared" ref="V13:AL13" si="14">AVERAGE(C53:C57)</f>
        <v>62.839999999999996</v>
      </c>
      <c r="W13">
        <f t="shared" si="14"/>
        <v>50.28</v>
      </c>
      <c r="X13">
        <f t="shared" si="14"/>
        <v>2443.12</v>
      </c>
      <c r="Y13">
        <f t="shared" si="14"/>
        <v>2393.62</v>
      </c>
      <c r="Z13">
        <f t="shared" si="14"/>
        <v>49.500000000000007</v>
      </c>
      <c r="AA13">
        <f t="shared" si="14"/>
        <v>0.4</v>
      </c>
      <c r="AB13">
        <f t="shared" si="14"/>
        <v>0.49106239460370993</v>
      </c>
      <c r="AC13">
        <f t="shared" si="14"/>
        <v>76.2</v>
      </c>
      <c r="AD13">
        <f t="shared" si="14"/>
        <v>0</v>
      </c>
      <c r="AE13">
        <f t="shared" si="14"/>
        <v>0</v>
      </c>
      <c r="AF13">
        <f t="shared" si="14"/>
        <v>0</v>
      </c>
      <c r="AG13">
        <f t="shared" si="14"/>
        <v>52.2</v>
      </c>
      <c r="AH13">
        <f t="shared" si="14"/>
        <v>24</v>
      </c>
      <c r="AI13">
        <f t="shared" si="14"/>
        <v>0</v>
      </c>
      <c r="AJ13">
        <f t="shared" si="14"/>
        <v>0</v>
      </c>
      <c r="AK13">
        <f t="shared" si="14"/>
        <v>0</v>
      </c>
      <c r="AL13">
        <f t="shared" si="14"/>
        <v>103.2</v>
      </c>
    </row>
    <row r="14" spans="2:38" x14ac:dyDescent="0.25">
      <c r="B14" s="2" t="s">
        <v>12</v>
      </c>
      <c r="C14" s="2">
        <v>0</v>
      </c>
      <c r="D14" s="2">
        <v>0</v>
      </c>
      <c r="E14" s="2">
        <v>1.5</v>
      </c>
      <c r="F14" s="2">
        <v>0.8</v>
      </c>
      <c r="G14" s="2">
        <v>0.8</v>
      </c>
      <c r="H14" s="2">
        <f t="shared" si="11"/>
        <v>1</v>
      </c>
      <c r="I14" s="2">
        <f t="shared" si="12"/>
        <v>0</v>
      </c>
      <c r="J14">
        <v>8</v>
      </c>
      <c r="K14">
        <v>0</v>
      </c>
      <c r="L14" s="2">
        <v>0</v>
      </c>
      <c r="M14" s="2">
        <v>0</v>
      </c>
      <c r="N14" s="2">
        <v>0</v>
      </c>
      <c r="O14" s="2">
        <v>8</v>
      </c>
      <c r="P14" s="2">
        <v>0</v>
      </c>
      <c r="Q14" s="2">
        <v>0</v>
      </c>
      <c r="R14" s="2">
        <v>0</v>
      </c>
      <c r="S14" s="2">
        <v>0</v>
      </c>
      <c r="U14" t="s">
        <v>120</v>
      </c>
      <c r="V14">
        <f t="shared" ref="V14:AL14" si="15">AVERAGE(C58:C62)</f>
        <v>30.720000000000006</v>
      </c>
      <c r="W14">
        <f t="shared" si="15"/>
        <v>29.640000000000004</v>
      </c>
      <c r="X14">
        <f t="shared" si="15"/>
        <v>1135.94</v>
      </c>
      <c r="Y14">
        <f t="shared" si="15"/>
        <v>1133.3000000000002</v>
      </c>
      <c r="Z14">
        <f t="shared" si="15"/>
        <v>2.66</v>
      </c>
      <c r="AA14">
        <f t="shared" si="15"/>
        <v>0.8</v>
      </c>
      <c r="AB14">
        <f t="shared" si="15"/>
        <v>3.0681818181818192E-2</v>
      </c>
      <c r="AC14">
        <f t="shared" si="15"/>
        <v>23</v>
      </c>
      <c r="AD14">
        <f t="shared" si="15"/>
        <v>0</v>
      </c>
      <c r="AE14">
        <f t="shared" si="15"/>
        <v>0</v>
      </c>
      <c r="AF14">
        <f t="shared" si="15"/>
        <v>0</v>
      </c>
      <c r="AG14">
        <f t="shared" si="15"/>
        <v>0</v>
      </c>
      <c r="AH14">
        <f t="shared" si="15"/>
        <v>23</v>
      </c>
      <c r="AI14">
        <f t="shared" si="15"/>
        <v>0</v>
      </c>
      <c r="AJ14">
        <f t="shared" si="15"/>
        <v>0</v>
      </c>
      <c r="AK14">
        <f t="shared" si="15"/>
        <v>0</v>
      </c>
      <c r="AL14">
        <f t="shared" si="15"/>
        <v>0</v>
      </c>
    </row>
    <row r="15" spans="2:38" x14ac:dyDescent="0.25">
      <c r="B15" s="2" t="s">
        <v>13</v>
      </c>
      <c r="C15" s="2">
        <v>0</v>
      </c>
      <c r="D15" s="2">
        <v>0</v>
      </c>
      <c r="E15" s="2">
        <v>2.2999999999999998</v>
      </c>
      <c r="F15" s="2">
        <v>1</v>
      </c>
      <c r="G15" s="2">
        <v>1.3</v>
      </c>
      <c r="H15" s="2">
        <f t="shared" si="11"/>
        <v>1</v>
      </c>
      <c r="I15" s="2">
        <f t="shared" si="12"/>
        <v>0</v>
      </c>
      <c r="J15">
        <v>15</v>
      </c>
      <c r="K15">
        <v>0</v>
      </c>
      <c r="L15" s="2">
        <v>0</v>
      </c>
      <c r="M15" s="2">
        <v>0</v>
      </c>
      <c r="N15" s="2">
        <v>0</v>
      </c>
      <c r="O15" s="2">
        <v>15</v>
      </c>
      <c r="P15" s="2">
        <v>0</v>
      </c>
      <c r="Q15" s="2">
        <v>0</v>
      </c>
      <c r="R15" s="2">
        <v>0</v>
      </c>
      <c r="S15" s="2">
        <v>0</v>
      </c>
      <c r="U15" t="s">
        <v>121</v>
      </c>
      <c r="V15">
        <f t="shared" ref="V15:AL15" si="16">AVERAGE(C63:C67)</f>
        <v>90.02000000000001</v>
      </c>
      <c r="W15">
        <f t="shared" si="16"/>
        <v>90.02000000000001</v>
      </c>
      <c r="X15">
        <f t="shared" si="16"/>
        <v>794.04</v>
      </c>
      <c r="Y15">
        <f t="shared" si="16"/>
        <v>9.120000000000001</v>
      </c>
      <c r="Z15">
        <f t="shared" si="16"/>
        <v>784.9</v>
      </c>
      <c r="AA15">
        <f t="shared" si="16"/>
        <v>1</v>
      </c>
      <c r="AB15">
        <f t="shared" si="16"/>
        <v>0</v>
      </c>
      <c r="AC15">
        <f t="shared" si="16"/>
        <v>1592.6</v>
      </c>
      <c r="AD15">
        <f t="shared" si="16"/>
        <v>0</v>
      </c>
      <c r="AE15">
        <f t="shared" si="16"/>
        <v>0</v>
      </c>
      <c r="AF15">
        <f t="shared" si="16"/>
        <v>0</v>
      </c>
      <c r="AG15">
        <f t="shared" si="16"/>
        <v>1579.8</v>
      </c>
      <c r="AH15">
        <f t="shared" si="16"/>
        <v>12.8</v>
      </c>
      <c r="AI15">
        <f t="shared" si="16"/>
        <v>0</v>
      </c>
      <c r="AJ15">
        <f t="shared" si="16"/>
        <v>0</v>
      </c>
      <c r="AK15">
        <f t="shared" si="16"/>
        <v>0</v>
      </c>
      <c r="AL15">
        <f t="shared" si="16"/>
        <v>1704</v>
      </c>
    </row>
    <row r="16" spans="2:38" x14ac:dyDescent="0.25">
      <c r="B16" s="2" t="s">
        <v>14</v>
      </c>
      <c r="C16" s="2">
        <v>0</v>
      </c>
      <c r="D16" s="2">
        <v>0</v>
      </c>
      <c r="E16" s="2">
        <v>1.6</v>
      </c>
      <c r="F16" s="2">
        <v>1</v>
      </c>
      <c r="G16" s="2">
        <v>0.6</v>
      </c>
      <c r="H16" s="2">
        <f t="shared" si="11"/>
        <v>1</v>
      </c>
      <c r="I16" s="2">
        <f t="shared" si="12"/>
        <v>0</v>
      </c>
      <c r="J16">
        <v>8</v>
      </c>
      <c r="K16">
        <v>0</v>
      </c>
      <c r="L16" s="2">
        <v>0</v>
      </c>
      <c r="M16" s="2">
        <v>0</v>
      </c>
      <c r="N16" s="2">
        <v>0</v>
      </c>
      <c r="O16" s="2">
        <v>8</v>
      </c>
      <c r="P16" s="2">
        <v>0</v>
      </c>
      <c r="Q16" s="2">
        <v>0</v>
      </c>
      <c r="R16" s="2">
        <v>0</v>
      </c>
      <c r="S16" s="2">
        <v>0</v>
      </c>
      <c r="U16" t="s">
        <v>122</v>
      </c>
      <c r="V16">
        <f t="shared" ref="V16:AL16" si="17">AVERAGE(C68:C72)</f>
        <v>62.320000000000007</v>
      </c>
      <c r="W16">
        <f t="shared" si="17"/>
        <v>62.320000000000007</v>
      </c>
      <c r="X16">
        <f t="shared" si="17"/>
        <v>4.04</v>
      </c>
      <c r="Y16">
        <f t="shared" si="17"/>
        <v>2.56</v>
      </c>
      <c r="Z16">
        <f t="shared" si="17"/>
        <v>1.5</v>
      </c>
      <c r="AA16">
        <f t="shared" si="17"/>
        <v>1</v>
      </c>
      <c r="AB16">
        <f t="shared" si="17"/>
        <v>0</v>
      </c>
      <c r="AC16">
        <f t="shared" si="17"/>
        <v>14.4</v>
      </c>
      <c r="AD16">
        <f t="shared" si="17"/>
        <v>0</v>
      </c>
      <c r="AE16">
        <f t="shared" si="17"/>
        <v>0</v>
      </c>
      <c r="AF16">
        <f t="shared" si="17"/>
        <v>0</v>
      </c>
      <c r="AG16">
        <f t="shared" si="17"/>
        <v>0</v>
      </c>
      <c r="AH16">
        <f t="shared" si="17"/>
        <v>14.4</v>
      </c>
      <c r="AI16">
        <f t="shared" si="17"/>
        <v>0</v>
      </c>
      <c r="AJ16">
        <f t="shared" si="17"/>
        <v>0</v>
      </c>
      <c r="AK16">
        <f t="shared" si="17"/>
        <v>0</v>
      </c>
      <c r="AL16">
        <f t="shared" si="17"/>
        <v>0</v>
      </c>
    </row>
    <row r="17" spans="2:38" x14ac:dyDescent="0.25">
      <c r="B17" s="2" t="s">
        <v>15</v>
      </c>
      <c r="C17" s="2">
        <v>0</v>
      </c>
      <c r="D17" s="2">
        <v>0</v>
      </c>
      <c r="E17" s="2">
        <v>2</v>
      </c>
      <c r="F17" s="2">
        <v>0.7</v>
      </c>
      <c r="G17" s="2">
        <v>1.2</v>
      </c>
      <c r="H17" s="2">
        <f t="shared" si="11"/>
        <v>1</v>
      </c>
      <c r="I17" s="2">
        <f t="shared" si="12"/>
        <v>0</v>
      </c>
      <c r="J17">
        <v>14</v>
      </c>
      <c r="K17">
        <v>0</v>
      </c>
      <c r="L17" s="2">
        <v>0</v>
      </c>
      <c r="M17" s="2">
        <v>0</v>
      </c>
      <c r="N17" s="2">
        <v>0</v>
      </c>
      <c r="O17" s="2">
        <v>14</v>
      </c>
      <c r="P17" s="2">
        <v>0</v>
      </c>
      <c r="Q17" s="2">
        <v>0</v>
      </c>
      <c r="R17" s="2">
        <v>0</v>
      </c>
      <c r="S17" s="2">
        <v>0</v>
      </c>
      <c r="U17" t="s">
        <v>123</v>
      </c>
      <c r="V17">
        <f t="shared" ref="V17:AL17" si="18">AVERAGE(C73:C77)</f>
        <v>1133.94</v>
      </c>
      <c r="W17">
        <f t="shared" si="18"/>
        <v>1133.94</v>
      </c>
      <c r="X17">
        <f t="shared" si="18"/>
        <v>16.119999999999997</v>
      </c>
      <c r="Y17">
        <f t="shared" si="18"/>
        <v>2.44</v>
      </c>
      <c r="Z17">
        <f t="shared" si="18"/>
        <v>13.7</v>
      </c>
      <c r="AA17">
        <f t="shared" si="18"/>
        <v>1</v>
      </c>
      <c r="AB17">
        <f t="shared" si="18"/>
        <v>0</v>
      </c>
      <c r="AC17">
        <f t="shared" si="18"/>
        <v>12</v>
      </c>
      <c r="AD17">
        <f t="shared" si="18"/>
        <v>0</v>
      </c>
      <c r="AE17">
        <f t="shared" si="18"/>
        <v>0</v>
      </c>
      <c r="AF17">
        <f t="shared" si="18"/>
        <v>0</v>
      </c>
      <c r="AG17">
        <f t="shared" si="18"/>
        <v>2.8</v>
      </c>
      <c r="AH17">
        <f t="shared" si="18"/>
        <v>9.1999999999999993</v>
      </c>
      <c r="AI17">
        <f t="shared" si="18"/>
        <v>0</v>
      </c>
      <c r="AJ17">
        <f t="shared" si="18"/>
        <v>0</v>
      </c>
      <c r="AK17">
        <f t="shared" si="18"/>
        <v>0</v>
      </c>
      <c r="AL17">
        <f t="shared" si="18"/>
        <v>15.8</v>
      </c>
    </row>
    <row r="18" spans="2:38" x14ac:dyDescent="0.25">
      <c r="B18" s="2" t="s">
        <v>16</v>
      </c>
      <c r="C18" s="2">
        <v>105.32</v>
      </c>
      <c r="D18" s="2">
        <v>0</v>
      </c>
      <c r="E18" s="2">
        <v>3600.1</v>
      </c>
      <c r="F18" s="2">
        <v>3477.2</v>
      </c>
      <c r="G18" s="2">
        <v>122.9</v>
      </c>
      <c r="H18" s="2">
        <f t="shared" si="11"/>
        <v>0</v>
      </c>
      <c r="I18" s="2">
        <f t="shared" si="12"/>
        <v>1</v>
      </c>
      <c r="J18">
        <v>81</v>
      </c>
      <c r="K18">
        <v>0</v>
      </c>
      <c r="L18" s="2">
        <v>0</v>
      </c>
      <c r="M18" s="2">
        <v>0</v>
      </c>
      <c r="N18" s="2">
        <v>67</v>
      </c>
      <c r="O18" s="2">
        <v>14</v>
      </c>
      <c r="P18" s="2">
        <v>0</v>
      </c>
      <c r="Q18" s="2">
        <v>0</v>
      </c>
      <c r="R18" s="2">
        <v>0</v>
      </c>
      <c r="S18" s="2">
        <v>180</v>
      </c>
      <c r="U18" t="s">
        <v>124</v>
      </c>
      <c r="V18">
        <f t="shared" ref="V18:AL18" si="19">AVERAGE(C78:C82)</f>
        <v>1006.68</v>
      </c>
      <c r="W18">
        <f t="shared" si="19"/>
        <v>1006.68</v>
      </c>
      <c r="X18">
        <f t="shared" si="19"/>
        <v>6.26</v>
      </c>
      <c r="Y18">
        <f t="shared" si="19"/>
        <v>4.6399999999999997</v>
      </c>
      <c r="Z18">
        <f t="shared" si="19"/>
        <v>1.6200000000000003</v>
      </c>
      <c r="AA18">
        <f t="shared" si="19"/>
        <v>1</v>
      </c>
      <c r="AB18">
        <f t="shared" si="19"/>
        <v>0</v>
      </c>
      <c r="AC18">
        <f t="shared" si="19"/>
        <v>15.2</v>
      </c>
      <c r="AD18">
        <f t="shared" si="19"/>
        <v>0</v>
      </c>
      <c r="AE18">
        <f t="shared" si="19"/>
        <v>0</v>
      </c>
      <c r="AF18">
        <f t="shared" si="19"/>
        <v>0</v>
      </c>
      <c r="AG18">
        <f t="shared" si="19"/>
        <v>0</v>
      </c>
      <c r="AH18">
        <f t="shared" si="19"/>
        <v>15.2</v>
      </c>
      <c r="AI18">
        <f t="shared" si="19"/>
        <v>0</v>
      </c>
      <c r="AJ18">
        <f t="shared" si="19"/>
        <v>0</v>
      </c>
      <c r="AK18">
        <f t="shared" si="19"/>
        <v>0</v>
      </c>
      <c r="AL18">
        <f t="shared" si="19"/>
        <v>0</v>
      </c>
    </row>
    <row r="19" spans="2:38" x14ac:dyDescent="0.25">
      <c r="B19" s="2" t="s">
        <v>17</v>
      </c>
      <c r="C19" s="2">
        <v>1104.3599999999999</v>
      </c>
      <c r="D19" s="2">
        <v>0</v>
      </c>
      <c r="E19" s="2">
        <v>3600.2</v>
      </c>
      <c r="F19" s="2">
        <v>3509.9</v>
      </c>
      <c r="G19" s="2">
        <v>90.3</v>
      </c>
      <c r="H19" s="2">
        <f t="shared" si="11"/>
        <v>0</v>
      </c>
      <c r="I19" s="2">
        <f t="shared" si="12"/>
        <v>1</v>
      </c>
      <c r="J19">
        <v>21</v>
      </c>
      <c r="K19">
        <v>0</v>
      </c>
      <c r="L19" s="2">
        <v>0</v>
      </c>
      <c r="M19" s="2">
        <v>0</v>
      </c>
      <c r="N19" s="2">
        <v>10</v>
      </c>
      <c r="O19" s="2">
        <v>11</v>
      </c>
      <c r="P19" s="2">
        <v>0</v>
      </c>
      <c r="Q19" s="2">
        <v>0</v>
      </c>
      <c r="R19" s="2">
        <v>0</v>
      </c>
      <c r="S19" s="2">
        <v>84</v>
      </c>
    </row>
    <row r="20" spans="2:38" x14ac:dyDescent="0.25">
      <c r="B20" s="2" t="s">
        <v>18</v>
      </c>
      <c r="C20" s="2">
        <v>400</v>
      </c>
      <c r="D20" s="2">
        <v>0</v>
      </c>
      <c r="E20" s="2">
        <v>3600</v>
      </c>
      <c r="F20" s="2">
        <v>3345.4</v>
      </c>
      <c r="G20" s="2">
        <v>254.6</v>
      </c>
      <c r="H20" s="2">
        <f t="shared" si="11"/>
        <v>0</v>
      </c>
      <c r="I20" s="2">
        <f t="shared" si="12"/>
        <v>1</v>
      </c>
      <c r="J20">
        <v>82</v>
      </c>
      <c r="K20">
        <v>0</v>
      </c>
      <c r="L20" s="2">
        <v>0</v>
      </c>
      <c r="M20" s="2">
        <v>0</v>
      </c>
      <c r="N20" s="2">
        <v>70</v>
      </c>
      <c r="O20" s="2">
        <v>12</v>
      </c>
      <c r="P20" s="2">
        <v>0</v>
      </c>
      <c r="Q20" s="2">
        <v>0</v>
      </c>
      <c r="R20" s="2">
        <v>0</v>
      </c>
      <c r="S20" s="2">
        <v>199</v>
      </c>
    </row>
    <row r="21" spans="2:38" x14ac:dyDescent="0.25">
      <c r="B21" s="2" t="s">
        <v>19</v>
      </c>
      <c r="C21" s="2">
        <v>737.44</v>
      </c>
      <c r="D21" s="2">
        <v>0</v>
      </c>
      <c r="E21" s="2">
        <v>3600.1</v>
      </c>
      <c r="F21" s="2">
        <v>3559.9</v>
      </c>
      <c r="G21" s="2">
        <v>40.200000000000003</v>
      </c>
      <c r="H21" s="2">
        <f t="shared" si="11"/>
        <v>0</v>
      </c>
      <c r="I21" s="2">
        <f t="shared" si="12"/>
        <v>1</v>
      </c>
      <c r="J21">
        <v>10</v>
      </c>
      <c r="K21">
        <v>0</v>
      </c>
      <c r="L21" s="2">
        <v>0</v>
      </c>
      <c r="M21" s="2">
        <v>0</v>
      </c>
      <c r="N21" s="2">
        <v>3</v>
      </c>
      <c r="O21" s="2">
        <v>7</v>
      </c>
      <c r="P21" s="2">
        <v>0</v>
      </c>
      <c r="Q21" s="2">
        <v>0</v>
      </c>
      <c r="R21" s="2">
        <v>0</v>
      </c>
      <c r="S21" s="2">
        <v>44</v>
      </c>
    </row>
    <row r="22" spans="2:38" x14ac:dyDescent="0.25">
      <c r="B22" s="2" t="s">
        <v>20</v>
      </c>
      <c r="C22" s="2">
        <v>164.52</v>
      </c>
      <c r="D22" s="2">
        <v>0</v>
      </c>
      <c r="E22" s="2">
        <v>3600.1</v>
      </c>
      <c r="F22" s="2">
        <v>3382</v>
      </c>
      <c r="G22" s="2">
        <v>218</v>
      </c>
      <c r="H22" s="2">
        <f t="shared" si="11"/>
        <v>0</v>
      </c>
      <c r="I22" s="2">
        <f t="shared" si="12"/>
        <v>1</v>
      </c>
      <c r="J22">
        <v>87</v>
      </c>
      <c r="K22">
        <v>0</v>
      </c>
      <c r="L22" s="2">
        <v>0</v>
      </c>
      <c r="M22" s="2">
        <v>0</v>
      </c>
      <c r="N22" s="2">
        <v>69</v>
      </c>
      <c r="O22" s="2">
        <v>18</v>
      </c>
      <c r="P22" s="2">
        <v>0</v>
      </c>
      <c r="Q22" s="2">
        <v>0</v>
      </c>
      <c r="R22" s="2">
        <v>0</v>
      </c>
      <c r="S22" s="2">
        <v>266</v>
      </c>
    </row>
    <row r="23" spans="2:38" x14ac:dyDescent="0.25">
      <c r="B23" s="2" t="s">
        <v>21</v>
      </c>
      <c r="C23" s="2">
        <v>0</v>
      </c>
      <c r="D23" s="2">
        <v>0</v>
      </c>
      <c r="E23" s="2">
        <v>208.9</v>
      </c>
      <c r="F23" s="2">
        <v>193.1</v>
      </c>
      <c r="G23" s="2">
        <v>15.8</v>
      </c>
      <c r="H23" s="2">
        <f t="shared" si="11"/>
        <v>1</v>
      </c>
      <c r="I23" s="2">
        <f t="shared" si="12"/>
        <v>0</v>
      </c>
      <c r="J23">
        <v>39</v>
      </c>
      <c r="K23">
        <v>0</v>
      </c>
      <c r="L23" s="2">
        <v>0</v>
      </c>
      <c r="M23" s="2">
        <v>0</v>
      </c>
      <c r="N23" s="2">
        <v>22</v>
      </c>
      <c r="O23" s="2">
        <v>17</v>
      </c>
      <c r="P23" s="2">
        <v>0</v>
      </c>
      <c r="Q23" s="2">
        <v>0</v>
      </c>
      <c r="R23" s="2">
        <v>0</v>
      </c>
      <c r="S23" s="2">
        <v>37</v>
      </c>
    </row>
    <row r="24" spans="2:38" x14ac:dyDescent="0.25">
      <c r="B24" s="2" t="s">
        <v>22</v>
      </c>
      <c r="C24" s="2">
        <v>0</v>
      </c>
      <c r="D24" s="2">
        <v>0</v>
      </c>
      <c r="E24" s="2">
        <v>1941</v>
      </c>
      <c r="F24" s="2">
        <v>1728.9</v>
      </c>
      <c r="G24" s="2">
        <v>212.1</v>
      </c>
      <c r="H24" s="2">
        <f t="shared" si="11"/>
        <v>1</v>
      </c>
      <c r="I24" s="2">
        <f t="shared" si="12"/>
        <v>0</v>
      </c>
      <c r="J24">
        <v>468</v>
      </c>
      <c r="K24">
        <v>0</v>
      </c>
      <c r="L24" s="2">
        <v>0</v>
      </c>
      <c r="M24" s="2">
        <v>0</v>
      </c>
      <c r="N24" s="2">
        <v>444</v>
      </c>
      <c r="O24" s="2">
        <v>24</v>
      </c>
      <c r="P24" s="2">
        <v>0</v>
      </c>
      <c r="Q24" s="2">
        <v>0</v>
      </c>
      <c r="R24" s="2">
        <v>0</v>
      </c>
      <c r="S24" s="2">
        <v>616</v>
      </c>
    </row>
    <row r="25" spans="2:38" x14ac:dyDescent="0.25">
      <c r="B25" s="2" t="s">
        <v>23</v>
      </c>
      <c r="C25" s="2">
        <v>0</v>
      </c>
      <c r="D25" s="2">
        <v>0</v>
      </c>
      <c r="E25" s="2">
        <v>54.3</v>
      </c>
      <c r="F25" s="2">
        <v>39.4</v>
      </c>
      <c r="G25" s="2">
        <v>14.9</v>
      </c>
      <c r="H25" s="2">
        <f t="shared" si="11"/>
        <v>1</v>
      </c>
      <c r="I25" s="2">
        <f t="shared" si="12"/>
        <v>0</v>
      </c>
      <c r="J25">
        <v>17</v>
      </c>
      <c r="K25">
        <v>0</v>
      </c>
      <c r="L25" s="2">
        <v>0</v>
      </c>
      <c r="M25" s="2">
        <v>0</v>
      </c>
      <c r="N25" s="2">
        <v>1</v>
      </c>
      <c r="O25" s="2">
        <v>16</v>
      </c>
      <c r="P25" s="2">
        <v>0</v>
      </c>
      <c r="Q25" s="2">
        <v>0</v>
      </c>
      <c r="R25" s="2">
        <v>0</v>
      </c>
      <c r="S25" s="2">
        <v>21</v>
      </c>
    </row>
    <row r="26" spans="2:38" x14ac:dyDescent="0.25">
      <c r="B26" s="2" t="s">
        <v>24</v>
      </c>
      <c r="C26" s="2">
        <v>0</v>
      </c>
      <c r="D26" s="2">
        <v>0</v>
      </c>
      <c r="E26" s="2">
        <v>38.1</v>
      </c>
      <c r="F26" s="2">
        <v>27.3</v>
      </c>
      <c r="G26" s="2">
        <v>10.8</v>
      </c>
      <c r="H26" s="2">
        <f t="shared" si="11"/>
        <v>1</v>
      </c>
      <c r="I26" s="2">
        <f t="shared" si="12"/>
        <v>0</v>
      </c>
      <c r="J26">
        <v>31</v>
      </c>
      <c r="K26">
        <v>0</v>
      </c>
      <c r="L26" s="2">
        <v>0</v>
      </c>
      <c r="M26" s="2">
        <v>0</v>
      </c>
      <c r="N26" s="2">
        <v>10</v>
      </c>
      <c r="O26" s="2">
        <v>21</v>
      </c>
      <c r="P26" s="2">
        <v>0</v>
      </c>
      <c r="Q26" s="2">
        <v>0</v>
      </c>
      <c r="R26" s="2">
        <v>0</v>
      </c>
      <c r="S26" s="2">
        <v>25</v>
      </c>
    </row>
    <row r="27" spans="2:38" x14ac:dyDescent="0.25">
      <c r="B27" s="2" t="s">
        <v>25</v>
      </c>
      <c r="C27" s="2">
        <v>0</v>
      </c>
      <c r="D27" s="2">
        <v>0</v>
      </c>
      <c r="E27" s="2">
        <v>15.2</v>
      </c>
      <c r="F27" s="2">
        <v>7</v>
      </c>
      <c r="G27" s="2">
        <v>8.1999999999999993</v>
      </c>
      <c r="H27" s="2">
        <f t="shared" si="11"/>
        <v>1</v>
      </c>
      <c r="I27" s="2">
        <f t="shared" si="12"/>
        <v>0</v>
      </c>
      <c r="J27">
        <v>21</v>
      </c>
      <c r="K27">
        <v>0</v>
      </c>
      <c r="L27" s="2">
        <v>0</v>
      </c>
      <c r="M27" s="2">
        <v>0</v>
      </c>
      <c r="N27" s="2">
        <v>2</v>
      </c>
      <c r="O27" s="2">
        <v>19</v>
      </c>
      <c r="P27" s="2">
        <v>0</v>
      </c>
      <c r="Q27" s="2">
        <v>0</v>
      </c>
      <c r="R27" s="2">
        <v>0</v>
      </c>
      <c r="S27" s="2">
        <v>16</v>
      </c>
    </row>
    <row r="28" spans="2:38" x14ac:dyDescent="0.25">
      <c r="B28" s="2" t="s">
        <v>26</v>
      </c>
      <c r="C28" s="2">
        <v>0</v>
      </c>
      <c r="D28" s="2">
        <v>0</v>
      </c>
      <c r="E28" s="2">
        <v>8.1</v>
      </c>
      <c r="F28" s="2">
        <v>6.6</v>
      </c>
      <c r="G28" s="2">
        <v>1.5</v>
      </c>
      <c r="H28" s="2">
        <f t="shared" si="11"/>
        <v>1</v>
      </c>
      <c r="I28" s="2">
        <f t="shared" si="12"/>
        <v>0</v>
      </c>
      <c r="J28">
        <v>15</v>
      </c>
      <c r="K28">
        <v>0</v>
      </c>
      <c r="L28" s="2">
        <v>0</v>
      </c>
      <c r="M28" s="2">
        <v>0</v>
      </c>
      <c r="N28" s="2">
        <v>0</v>
      </c>
      <c r="O28" s="2">
        <v>15</v>
      </c>
      <c r="P28" s="2">
        <v>0</v>
      </c>
      <c r="Q28" s="2">
        <v>0</v>
      </c>
      <c r="R28" s="2">
        <v>0</v>
      </c>
      <c r="S28" s="2">
        <v>0</v>
      </c>
    </row>
    <row r="29" spans="2:38" x14ac:dyDescent="0.25">
      <c r="B29" s="2" t="s">
        <v>27</v>
      </c>
      <c r="C29" s="2">
        <v>0</v>
      </c>
      <c r="D29" s="2">
        <v>0</v>
      </c>
      <c r="E29" s="2">
        <v>16.899999999999999</v>
      </c>
      <c r="F29" s="2">
        <v>15</v>
      </c>
      <c r="G29" s="2">
        <v>2</v>
      </c>
      <c r="H29" s="2">
        <f t="shared" si="11"/>
        <v>1</v>
      </c>
      <c r="I29" s="2">
        <f t="shared" si="12"/>
        <v>0</v>
      </c>
      <c r="J29">
        <v>20</v>
      </c>
      <c r="K29">
        <v>0</v>
      </c>
      <c r="L29" s="2">
        <v>0</v>
      </c>
      <c r="M29" s="2">
        <v>0</v>
      </c>
      <c r="N29" s="2">
        <v>0</v>
      </c>
      <c r="O29" s="2">
        <v>20</v>
      </c>
      <c r="P29" s="2">
        <v>0</v>
      </c>
      <c r="Q29" s="2">
        <v>0</v>
      </c>
      <c r="R29" s="2">
        <v>0</v>
      </c>
      <c r="S29" s="2">
        <v>0</v>
      </c>
    </row>
    <row r="30" spans="2:38" x14ac:dyDescent="0.25">
      <c r="B30" s="2" t="s">
        <v>28</v>
      </c>
      <c r="C30" s="2">
        <v>0</v>
      </c>
      <c r="D30" s="2">
        <v>0</v>
      </c>
      <c r="E30" s="2">
        <v>9</v>
      </c>
      <c r="F30" s="2">
        <v>6.4</v>
      </c>
      <c r="G30" s="2">
        <v>2.6</v>
      </c>
      <c r="H30" s="2">
        <f t="shared" si="11"/>
        <v>1</v>
      </c>
      <c r="I30" s="2">
        <f t="shared" si="12"/>
        <v>0</v>
      </c>
      <c r="J30">
        <v>26</v>
      </c>
      <c r="K30">
        <v>0</v>
      </c>
      <c r="L30" s="2">
        <v>0</v>
      </c>
      <c r="M30" s="2">
        <v>0</v>
      </c>
      <c r="N30" s="2">
        <v>0</v>
      </c>
      <c r="O30" s="2">
        <v>26</v>
      </c>
      <c r="P30" s="2">
        <v>0</v>
      </c>
      <c r="Q30" s="2">
        <v>0</v>
      </c>
      <c r="R30" s="2">
        <v>0</v>
      </c>
      <c r="S30" s="2">
        <v>1</v>
      </c>
    </row>
    <row r="31" spans="2:38" x14ac:dyDescent="0.25">
      <c r="B31" s="2" t="s">
        <v>29</v>
      </c>
      <c r="C31" s="2">
        <v>0</v>
      </c>
      <c r="D31" s="2">
        <v>0</v>
      </c>
      <c r="E31" s="2">
        <v>11.4</v>
      </c>
      <c r="F31" s="2">
        <v>8.6</v>
      </c>
      <c r="G31" s="2">
        <v>2.8</v>
      </c>
      <c r="H31" s="2">
        <f t="shared" si="11"/>
        <v>1</v>
      </c>
      <c r="I31" s="2">
        <f t="shared" si="12"/>
        <v>0</v>
      </c>
      <c r="J31">
        <v>24</v>
      </c>
      <c r="K31">
        <v>0</v>
      </c>
      <c r="L31" s="2">
        <v>0</v>
      </c>
      <c r="M31" s="2">
        <v>0</v>
      </c>
      <c r="N31" s="2">
        <v>0</v>
      </c>
      <c r="O31" s="2">
        <v>24</v>
      </c>
      <c r="P31" s="2">
        <v>0</v>
      </c>
      <c r="Q31" s="2">
        <v>0</v>
      </c>
      <c r="R31" s="2">
        <v>0</v>
      </c>
      <c r="S31" s="2">
        <v>0</v>
      </c>
    </row>
    <row r="32" spans="2:38" x14ac:dyDescent="0.25">
      <c r="B32" s="2" t="s">
        <v>30</v>
      </c>
      <c r="C32" s="2">
        <v>0</v>
      </c>
      <c r="D32" s="2">
        <v>0</v>
      </c>
      <c r="E32" s="2">
        <v>19.8</v>
      </c>
      <c r="F32" s="2">
        <v>18.5</v>
      </c>
      <c r="G32" s="2">
        <v>1.2</v>
      </c>
      <c r="H32" s="2">
        <f t="shared" si="11"/>
        <v>1</v>
      </c>
      <c r="I32" s="2">
        <f t="shared" si="12"/>
        <v>0</v>
      </c>
      <c r="J32">
        <v>12</v>
      </c>
      <c r="K32">
        <v>0</v>
      </c>
      <c r="L32" s="2">
        <v>0</v>
      </c>
      <c r="M32" s="2">
        <v>0</v>
      </c>
      <c r="N32" s="2">
        <v>0</v>
      </c>
      <c r="O32" s="2">
        <v>12</v>
      </c>
      <c r="P32" s="2">
        <v>0</v>
      </c>
      <c r="Q32" s="2">
        <v>0</v>
      </c>
      <c r="R32" s="2">
        <v>0</v>
      </c>
      <c r="S32" s="2">
        <v>0</v>
      </c>
    </row>
    <row r="33" spans="2:19" x14ac:dyDescent="0.25">
      <c r="B33" s="2" t="s">
        <v>31</v>
      </c>
      <c r="C33" s="2">
        <v>107.88</v>
      </c>
      <c r="D33" s="2">
        <v>0</v>
      </c>
      <c r="E33" s="2">
        <v>3600</v>
      </c>
      <c r="F33" s="2">
        <v>3528.6</v>
      </c>
      <c r="G33" s="2">
        <v>71.400000000000006</v>
      </c>
      <c r="H33" s="2">
        <f t="shared" si="11"/>
        <v>0</v>
      </c>
      <c r="I33" s="2">
        <f t="shared" si="12"/>
        <v>1</v>
      </c>
      <c r="J33">
        <v>84</v>
      </c>
      <c r="K33">
        <v>0</v>
      </c>
      <c r="L33" s="2">
        <v>0</v>
      </c>
      <c r="M33" s="2">
        <v>0</v>
      </c>
      <c r="N33" s="2">
        <v>73</v>
      </c>
      <c r="O33" s="2">
        <v>11</v>
      </c>
      <c r="P33" s="2">
        <v>0</v>
      </c>
      <c r="Q33" s="2">
        <v>0</v>
      </c>
      <c r="R33" s="2">
        <v>0</v>
      </c>
      <c r="S33" s="2">
        <v>131</v>
      </c>
    </row>
    <row r="34" spans="2:19" x14ac:dyDescent="0.25">
      <c r="B34" s="2" t="s">
        <v>32</v>
      </c>
      <c r="C34" s="2">
        <v>40.520000000000003</v>
      </c>
      <c r="D34" s="2">
        <v>0</v>
      </c>
      <c r="E34" s="2">
        <v>3600.1</v>
      </c>
      <c r="F34" s="2">
        <v>3543.4</v>
      </c>
      <c r="G34" s="2">
        <v>56.7</v>
      </c>
      <c r="H34" s="2">
        <f t="shared" si="11"/>
        <v>0</v>
      </c>
      <c r="I34" s="2">
        <f t="shared" si="12"/>
        <v>1</v>
      </c>
      <c r="J34">
        <v>74</v>
      </c>
      <c r="K34">
        <v>0</v>
      </c>
      <c r="L34" s="2">
        <v>0</v>
      </c>
      <c r="M34" s="2">
        <v>0</v>
      </c>
      <c r="N34" s="2">
        <v>61</v>
      </c>
      <c r="O34" s="2">
        <v>13</v>
      </c>
      <c r="P34" s="2">
        <v>0</v>
      </c>
      <c r="Q34" s="2">
        <v>0</v>
      </c>
      <c r="R34" s="2">
        <v>0</v>
      </c>
      <c r="S34" s="2">
        <v>120</v>
      </c>
    </row>
    <row r="35" spans="2:19" x14ac:dyDescent="0.25">
      <c r="B35" s="2" t="s">
        <v>33</v>
      </c>
      <c r="C35" s="2">
        <v>0</v>
      </c>
      <c r="D35" s="2">
        <v>0</v>
      </c>
      <c r="E35" s="2">
        <v>31.9</v>
      </c>
      <c r="F35" s="2">
        <v>12.6</v>
      </c>
      <c r="G35" s="2">
        <v>19.2</v>
      </c>
      <c r="H35" s="2">
        <f t="shared" si="11"/>
        <v>1</v>
      </c>
      <c r="I35" s="2">
        <f t="shared" si="12"/>
        <v>0</v>
      </c>
      <c r="J35">
        <v>54</v>
      </c>
      <c r="K35">
        <v>0</v>
      </c>
      <c r="L35" s="2">
        <v>0</v>
      </c>
      <c r="M35" s="2">
        <v>0</v>
      </c>
      <c r="N35" s="2">
        <v>49</v>
      </c>
      <c r="O35" s="2">
        <v>5</v>
      </c>
      <c r="P35" s="2">
        <v>0</v>
      </c>
      <c r="Q35" s="2">
        <v>0</v>
      </c>
      <c r="R35" s="2">
        <v>0</v>
      </c>
      <c r="S35" s="2">
        <v>66</v>
      </c>
    </row>
    <row r="36" spans="2:19" x14ac:dyDescent="0.25">
      <c r="B36" s="2" t="s">
        <v>34</v>
      </c>
      <c r="C36" s="2">
        <v>0</v>
      </c>
      <c r="D36" s="2">
        <v>0</v>
      </c>
      <c r="E36" s="2">
        <v>3060.8</v>
      </c>
      <c r="F36" s="2">
        <v>2604.1</v>
      </c>
      <c r="G36" s="2">
        <v>456.7</v>
      </c>
      <c r="H36" s="2">
        <f t="shared" si="11"/>
        <v>1</v>
      </c>
      <c r="I36" s="2">
        <f t="shared" si="12"/>
        <v>0</v>
      </c>
      <c r="J36">
        <v>368</v>
      </c>
      <c r="K36">
        <v>0</v>
      </c>
      <c r="L36" s="2">
        <v>0</v>
      </c>
      <c r="M36" s="2">
        <v>0</v>
      </c>
      <c r="N36" s="2">
        <v>352</v>
      </c>
      <c r="O36" s="2">
        <v>16</v>
      </c>
      <c r="P36" s="2">
        <v>0</v>
      </c>
      <c r="Q36" s="2">
        <v>0</v>
      </c>
      <c r="R36" s="2">
        <v>0</v>
      </c>
      <c r="S36" s="2">
        <v>467</v>
      </c>
    </row>
    <row r="37" spans="2:19" x14ac:dyDescent="0.25">
      <c r="B37" s="2" t="s">
        <v>35</v>
      </c>
      <c r="C37" s="2">
        <v>1.88</v>
      </c>
      <c r="D37" s="2">
        <v>0</v>
      </c>
      <c r="E37" s="2">
        <v>3600.1</v>
      </c>
      <c r="F37" s="2">
        <v>3488.7</v>
      </c>
      <c r="G37" s="2">
        <v>111.3</v>
      </c>
      <c r="H37" s="2">
        <f t="shared" si="11"/>
        <v>0</v>
      </c>
      <c r="I37" s="2">
        <f t="shared" si="12"/>
        <v>1</v>
      </c>
      <c r="J37">
        <v>187</v>
      </c>
      <c r="K37">
        <v>0</v>
      </c>
      <c r="L37" s="2">
        <v>0</v>
      </c>
      <c r="M37" s="2">
        <v>0</v>
      </c>
      <c r="N37" s="2">
        <v>173</v>
      </c>
      <c r="O37" s="2">
        <v>14</v>
      </c>
      <c r="P37" s="2">
        <v>0</v>
      </c>
      <c r="Q37" s="2">
        <v>0</v>
      </c>
      <c r="R37" s="2">
        <v>0</v>
      </c>
      <c r="S37" s="2">
        <v>261</v>
      </c>
    </row>
    <row r="38" spans="2:19" x14ac:dyDescent="0.25">
      <c r="B38" s="2" t="s">
        <v>36</v>
      </c>
      <c r="C38" s="2">
        <v>0</v>
      </c>
      <c r="D38" s="2">
        <v>0</v>
      </c>
      <c r="E38" s="2">
        <v>23.7</v>
      </c>
      <c r="F38" s="2">
        <v>2.1</v>
      </c>
      <c r="G38" s="2">
        <v>21.6</v>
      </c>
      <c r="H38" s="2">
        <f t="shared" si="11"/>
        <v>1</v>
      </c>
      <c r="I38" s="2">
        <f t="shared" si="12"/>
        <v>0</v>
      </c>
      <c r="J38">
        <v>22</v>
      </c>
      <c r="K38">
        <v>0</v>
      </c>
      <c r="L38" s="2">
        <v>0</v>
      </c>
      <c r="M38" s="2">
        <v>0</v>
      </c>
      <c r="N38" s="2">
        <v>5</v>
      </c>
      <c r="O38" s="2">
        <v>17</v>
      </c>
      <c r="P38" s="2">
        <v>0</v>
      </c>
      <c r="Q38" s="2">
        <v>0</v>
      </c>
      <c r="R38" s="2">
        <v>0</v>
      </c>
      <c r="S38" s="2">
        <v>29</v>
      </c>
    </row>
    <row r="39" spans="2:19" x14ac:dyDescent="0.25">
      <c r="B39" s="2" t="s">
        <v>37</v>
      </c>
      <c r="C39" s="2">
        <v>0</v>
      </c>
      <c r="D39" s="2">
        <v>0</v>
      </c>
      <c r="E39" s="2">
        <v>5.5</v>
      </c>
      <c r="F39" s="2">
        <v>1.2</v>
      </c>
      <c r="G39" s="2">
        <v>4.3</v>
      </c>
      <c r="H39" s="2">
        <f t="shared" si="11"/>
        <v>1</v>
      </c>
      <c r="I39" s="2">
        <f t="shared" si="12"/>
        <v>0</v>
      </c>
      <c r="J39">
        <v>16</v>
      </c>
      <c r="K39">
        <v>0</v>
      </c>
      <c r="L39" s="2">
        <v>0</v>
      </c>
      <c r="M39" s="2">
        <v>0</v>
      </c>
      <c r="N39" s="2">
        <v>2</v>
      </c>
      <c r="O39" s="2">
        <v>14</v>
      </c>
      <c r="P39" s="2">
        <v>0</v>
      </c>
      <c r="Q39" s="2">
        <v>0</v>
      </c>
      <c r="R39" s="2">
        <v>0</v>
      </c>
      <c r="S39" s="2">
        <v>7</v>
      </c>
    </row>
    <row r="40" spans="2:19" x14ac:dyDescent="0.25">
      <c r="B40" s="2" t="s">
        <v>38</v>
      </c>
      <c r="C40" s="2">
        <v>0</v>
      </c>
      <c r="D40" s="2">
        <v>0</v>
      </c>
      <c r="E40" s="2">
        <v>3.9</v>
      </c>
      <c r="F40" s="2">
        <v>1.2</v>
      </c>
      <c r="G40" s="2">
        <v>2.7</v>
      </c>
      <c r="H40" s="2">
        <f t="shared" si="11"/>
        <v>1</v>
      </c>
      <c r="I40" s="2">
        <f t="shared" si="12"/>
        <v>0</v>
      </c>
      <c r="J40">
        <v>12</v>
      </c>
      <c r="K40">
        <v>0</v>
      </c>
      <c r="L40" s="2">
        <v>0</v>
      </c>
      <c r="M40" s="2">
        <v>0</v>
      </c>
      <c r="N40" s="2">
        <v>1</v>
      </c>
      <c r="O40" s="2">
        <v>11</v>
      </c>
      <c r="P40" s="2">
        <v>0</v>
      </c>
      <c r="Q40" s="2">
        <v>0</v>
      </c>
      <c r="R40" s="2">
        <v>0</v>
      </c>
      <c r="S40" s="2">
        <v>5</v>
      </c>
    </row>
    <row r="41" spans="2:19" x14ac:dyDescent="0.25">
      <c r="B41" s="2" t="s">
        <v>39</v>
      </c>
      <c r="C41" s="2">
        <v>0</v>
      </c>
      <c r="D41" s="2">
        <v>0</v>
      </c>
      <c r="E41" s="2">
        <v>6.9</v>
      </c>
      <c r="F41" s="2">
        <v>1.1000000000000001</v>
      </c>
      <c r="G41" s="2">
        <v>5.7</v>
      </c>
      <c r="H41" s="2">
        <f t="shared" si="11"/>
        <v>1</v>
      </c>
      <c r="I41" s="2">
        <f t="shared" si="12"/>
        <v>0</v>
      </c>
      <c r="J41">
        <v>16</v>
      </c>
      <c r="K41">
        <v>0</v>
      </c>
      <c r="L41" s="2">
        <v>0</v>
      </c>
      <c r="M41" s="2">
        <v>0</v>
      </c>
      <c r="N41" s="2">
        <v>1</v>
      </c>
      <c r="O41" s="2">
        <v>15</v>
      </c>
      <c r="P41" s="2">
        <v>0</v>
      </c>
      <c r="Q41" s="2">
        <v>0</v>
      </c>
      <c r="R41" s="2">
        <v>0</v>
      </c>
      <c r="S41" s="2">
        <v>18</v>
      </c>
    </row>
    <row r="42" spans="2:19" x14ac:dyDescent="0.25">
      <c r="B42" s="2" t="s">
        <v>40</v>
      </c>
      <c r="C42" s="2">
        <v>0</v>
      </c>
      <c r="D42" s="2">
        <v>0</v>
      </c>
      <c r="E42" s="2">
        <v>26.6</v>
      </c>
      <c r="F42" s="2">
        <v>6.7</v>
      </c>
      <c r="G42" s="2">
        <v>20</v>
      </c>
      <c r="H42" s="2">
        <f t="shared" si="11"/>
        <v>1</v>
      </c>
      <c r="I42" s="2">
        <f t="shared" si="12"/>
        <v>0</v>
      </c>
      <c r="J42">
        <v>91</v>
      </c>
      <c r="K42">
        <v>0</v>
      </c>
      <c r="L42" s="2">
        <v>0</v>
      </c>
      <c r="M42" s="2">
        <v>0</v>
      </c>
      <c r="N42" s="2">
        <v>75</v>
      </c>
      <c r="O42" s="2">
        <v>16</v>
      </c>
      <c r="P42" s="2">
        <v>0</v>
      </c>
      <c r="Q42" s="2">
        <v>0</v>
      </c>
      <c r="R42" s="2">
        <v>0</v>
      </c>
      <c r="S42" s="2">
        <v>99</v>
      </c>
    </row>
    <row r="43" spans="2:19" x14ac:dyDescent="0.25">
      <c r="B43" s="2" t="s">
        <v>41</v>
      </c>
      <c r="C43" s="2">
        <v>0</v>
      </c>
      <c r="D43" s="2">
        <v>0</v>
      </c>
      <c r="E43" s="2">
        <v>2.5</v>
      </c>
      <c r="F43" s="2">
        <v>1.4</v>
      </c>
      <c r="G43" s="2">
        <v>1.1000000000000001</v>
      </c>
      <c r="H43" s="2">
        <f t="shared" si="11"/>
        <v>1</v>
      </c>
      <c r="I43" s="2">
        <f t="shared" si="12"/>
        <v>0</v>
      </c>
      <c r="J43">
        <v>12</v>
      </c>
      <c r="K43">
        <v>0</v>
      </c>
      <c r="L43" s="2">
        <v>0</v>
      </c>
      <c r="M43" s="2">
        <v>0</v>
      </c>
      <c r="N43" s="2">
        <v>0</v>
      </c>
      <c r="O43" s="2">
        <v>12</v>
      </c>
      <c r="P43" s="2">
        <v>0</v>
      </c>
      <c r="Q43" s="2">
        <v>0</v>
      </c>
      <c r="R43" s="2">
        <v>0</v>
      </c>
      <c r="S43" s="2">
        <v>0</v>
      </c>
    </row>
    <row r="44" spans="2:19" x14ac:dyDescent="0.25">
      <c r="B44" s="2" t="s">
        <v>42</v>
      </c>
      <c r="C44" s="2">
        <v>0</v>
      </c>
      <c r="D44" s="2">
        <v>0</v>
      </c>
      <c r="E44" s="2">
        <v>2.2000000000000002</v>
      </c>
      <c r="F44" s="2">
        <v>0.9</v>
      </c>
      <c r="G44" s="2">
        <v>1.3</v>
      </c>
      <c r="H44" s="2">
        <f t="shared" si="11"/>
        <v>1</v>
      </c>
      <c r="I44" s="2">
        <f t="shared" si="12"/>
        <v>0</v>
      </c>
      <c r="J44">
        <v>12</v>
      </c>
      <c r="K44">
        <v>0</v>
      </c>
      <c r="L44" s="2">
        <v>0</v>
      </c>
      <c r="M44" s="2">
        <v>0</v>
      </c>
      <c r="N44" s="2">
        <v>0</v>
      </c>
      <c r="O44" s="2">
        <v>12</v>
      </c>
      <c r="P44" s="2">
        <v>0</v>
      </c>
      <c r="Q44" s="2">
        <v>0</v>
      </c>
      <c r="R44" s="2">
        <v>0</v>
      </c>
      <c r="S44" s="2">
        <v>0</v>
      </c>
    </row>
    <row r="45" spans="2:19" x14ac:dyDescent="0.25">
      <c r="B45" s="2" t="s">
        <v>43</v>
      </c>
      <c r="C45" s="2">
        <v>0</v>
      </c>
      <c r="D45" s="2">
        <v>0</v>
      </c>
      <c r="E45" s="2">
        <v>1.1000000000000001</v>
      </c>
      <c r="F45" s="2">
        <v>0.7</v>
      </c>
      <c r="G45" s="2">
        <v>0.4</v>
      </c>
      <c r="H45" s="2">
        <f t="shared" si="11"/>
        <v>1</v>
      </c>
      <c r="I45" s="2">
        <f t="shared" si="12"/>
        <v>0</v>
      </c>
      <c r="J45">
        <v>5</v>
      </c>
      <c r="K45">
        <v>0</v>
      </c>
      <c r="L45" s="2">
        <v>0</v>
      </c>
      <c r="M45" s="2">
        <v>0</v>
      </c>
      <c r="N45" s="2">
        <v>0</v>
      </c>
      <c r="O45" s="2">
        <v>5</v>
      </c>
      <c r="P45" s="2">
        <v>0</v>
      </c>
      <c r="Q45" s="2">
        <v>0</v>
      </c>
      <c r="R45" s="2">
        <v>0</v>
      </c>
      <c r="S45" s="2">
        <v>0</v>
      </c>
    </row>
    <row r="46" spans="2:19" x14ac:dyDescent="0.25">
      <c r="B46" s="2" t="s">
        <v>44</v>
      </c>
      <c r="C46" s="2">
        <v>0</v>
      </c>
      <c r="D46" s="2">
        <v>0</v>
      </c>
      <c r="E46" s="2">
        <v>2</v>
      </c>
      <c r="F46" s="2">
        <v>1</v>
      </c>
      <c r="G46" s="2">
        <v>1</v>
      </c>
      <c r="H46" s="2">
        <f t="shared" si="11"/>
        <v>1</v>
      </c>
      <c r="I46" s="2">
        <f t="shared" si="12"/>
        <v>0</v>
      </c>
      <c r="J46">
        <v>10</v>
      </c>
      <c r="K46">
        <v>0</v>
      </c>
      <c r="L46" s="2">
        <v>0</v>
      </c>
      <c r="M46" s="2">
        <v>0</v>
      </c>
      <c r="N46" s="2">
        <v>0</v>
      </c>
      <c r="O46" s="2">
        <v>10</v>
      </c>
      <c r="P46" s="2">
        <v>0</v>
      </c>
      <c r="Q46" s="2">
        <v>0</v>
      </c>
      <c r="R46" s="2">
        <v>0</v>
      </c>
      <c r="S46" s="2">
        <v>0</v>
      </c>
    </row>
    <row r="47" spans="2:19" x14ac:dyDescent="0.25">
      <c r="B47" s="2" t="s">
        <v>45</v>
      </c>
      <c r="C47" s="2">
        <v>0</v>
      </c>
      <c r="D47" s="2">
        <v>0</v>
      </c>
      <c r="E47" s="2">
        <v>1.8</v>
      </c>
      <c r="F47" s="2">
        <v>0.9</v>
      </c>
      <c r="G47" s="2">
        <v>0.9</v>
      </c>
      <c r="H47" s="2">
        <f t="shared" si="11"/>
        <v>1</v>
      </c>
      <c r="I47" s="2">
        <f t="shared" si="12"/>
        <v>0</v>
      </c>
      <c r="J47">
        <v>9</v>
      </c>
      <c r="K47">
        <v>0</v>
      </c>
      <c r="L47" s="2">
        <v>0</v>
      </c>
      <c r="M47" s="2">
        <v>0</v>
      </c>
      <c r="N47" s="2">
        <v>0</v>
      </c>
      <c r="O47" s="2">
        <v>9</v>
      </c>
      <c r="P47" s="2">
        <v>0</v>
      </c>
      <c r="Q47" s="2">
        <v>0</v>
      </c>
      <c r="R47" s="2">
        <v>0</v>
      </c>
      <c r="S47" s="2">
        <v>0</v>
      </c>
    </row>
    <row r="48" spans="2:19" x14ac:dyDescent="0.25">
      <c r="B48" s="2" t="s">
        <v>9</v>
      </c>
      <c r="C48" s="2">
        <v>743.32</v>
      </c>
      <c r="D48" s="2">
        <v>743.32</v>
      </c>
      <c r="E48" s="2">
        <v>1925.6</v>
      </c>
      <c r="F48" s="2">
        <v>1835.9</v>
      </c>
      <c r="G48" s="2">
        <v>89.7</v>
      </c>
      <c r="H48" s="2">
        <f t="shared" si="11"/>
        <v>1</v>
      </c>
      <c r="I48" s="2">
        <f t="shared" si="12"/>
        <v>0</v>
      </c>
      <c r="J48">
        <v>28</v>
      </c>
      <c r="K48">
        <v>0</v>
      </c>
      <c r="L48" s="2">
        <v>0</v>
      </c>
      <c r="M48" s="2">
        <v>0</v>
      </c>
      <c r="N48" s="2">
        <v>18</v>
      </c>
      <c r="O48" s="2">
        <v>10</v>
      </c>
      <c r="P48" s="2">
        <v>0</v>
      </c>
      <c r="Q48" s="2">
        <v>0</v>
      </c>
      <c r="R48" s="2">
        <v>0</v>
      </c>
      <c r="S48" s="2">
        <v>83</v>
      </c>
    </row>
    <row r="49" spans="2:19" x14ac:dyDescent="0.25">
      <c r="B49" s="2" t="s">
        <v>46</v>
      </c>
      <c r="C49" s="2">
        <v>1780.4</v>
      </c>
      <c r="D49" s="2">
        <v>0</v>
      </c>
      <c r="E49" s="2">
        <v>3600.1</v>
      </c>
      <c r="F49" s="2">
        <v>3588.9</v>
      </c>
      <c r="G49" s="2">
        <v>11.3</v>
      </c>
      <c r="H49" s="2">
        <f t="shared" si="1"/>
        <v>0</v>
      </c>
      <c r="I49" s="2">
        <f t="shared" si="2"/>
        <v>1</v>
      </c>
      <c r="J49">
        <v>2</v>
      </c>
      <c r="K49">
        <v>0</v>
      </c>
      <c r="L49" s="2">
        <v>0</v>
      </c>
      <c r="M49" s="2">
        <v>0</v>
      </c>
      <c r="N49" s="2">
        <v>0</v>
      </c>
      <c r="O49" s="2">
        <v>2</v>
      </c>
      <c r="P49" s="2">
        <v>0</v>
      </c>
      <c r="Q49" s="2">
        <v>0</v>
      </c>
      <c r="R49" s="2">
        <v>0</v>
      </c>
      <c r="S49" s="2">
        <v>8</v>
      </c>
    </row>
    <row r="50" spans="2:19" x14ac:dyDescent="0.25">
      <c r="B50" s="2" t="s">
        <v>47</v>
      </c>
      <c r="C50" s="2">
        <v>428.04</v>
      </c>
      <c r="D50" s="2">
        <v>428.04</v>
      </c>
      <c r="E50" s="2">
        <v>910</v>
      </c>
      <c r="F50" s="2">
        <v>753.6</v>
      </c>
      <c r="G50" s="2">
        <v>156.4</v>
      </c>
      <c r="H50" s="2">
        <f t="shared" si="1"/>
        <v>1</v>
      </c>
      <c r="I50" s="2">
        <f t="shared" si="2"/>
        <v>0</v>
      </c>
      <c r="J50">
        <v>54</v>
      </c>
      <c r="K50">
        <v>0</v>
      </c>
      <c r="L50" s="2">
        <v>0</v>
      </c>
      <c r="M50" s="2">
        <v>0</v>
      </c>
      <c r="N50" s="2">
        <v>44</v>
      </c>
      <c r="O50" s="2">
        <v>10</v>
      </c>
      <c r="P50" s="2">
        <v>0</v>
      </c>
      <c r="Q50" s="2">
        <v>0</v>
      </c>
      <c r="R50" s="2">
        <v>0</v>
      </c>
      <c r="S50" s="2">
        <v>136</v>
      </c>
    </row>
    <row r="51" spans="2:19" x14ac:dyDescent="0.25">
      <c r="B51" s="2" t="s">
        <v>48</v>
      </c>
      <c r="C51" s="2">
        <v>1066.2</v>
      </c>
      <c r="D51" s="2">
        <v>0</v>
      </c>
      <c r="E51" s="2">
        <v>3600.1</v>
      </c>
      <c r="F51" s="2">
        <v>3514.3</v>
      </c>
      <c r="G51" s="2">
        <v>85.7</v>
      </c>
      <c r="H51" s="2">
        <f t="shared" si="1"/>
        <v>0</v>
      </c>
      <c r="I51" s="2">
        <f t="shared" si="2"/>
        <v>1</v>
      </c>
      <c r="J51">
        <v>22</v>
      </c>
      <c r="K51">
        <v>0</v>
      </c>
      <c r="L51" s="2">
        <v>0</v>
      </c>
      <c r="M51" s="2">
        <v>0</v>
      </c>
      <c r="N51" s="2">
        <v>15</v>
      </c>
      <c r="O51" s="2">
        <v>7</v>
      </c>
      <c r="P51" s="2">
        <v>0</v>
      </c>
      <c r="Q51" s="2">
        <v>0</v>
      </c>
      <c r="R51" s="2">
        <v>0</v>
      </c>
      <c r="S51" s="2">
        <v>63</v>
      </c>
    </row>
    <row r="52" spans="2:19" x14ac:dyDescent="0.25">
      <c r="B52" s="2" t="s">
        <v>49</v>
      </c>
      <c r="C52" s="2">
        <v>455.52</v>
      </c>
      <c r="D52" s="2">
        <v>0</v>
      </c>
      <c r="E52" s="2">
        <v>3600.1</v>
      </c>
      <c r="F52" s="2">
        <v>3368</v>
      </c>
      <c r="G52" s="2">
        <v>232.1</v>
      </c>
      <c r="H52" s="2">
        <f t="shared" si="1"/>
        <v>0</v>
      </c>
      <c r="I52" s="2">
        <f t="shared" si="2"/>
        <v>1</v>
      </c>
      <c r="J52">
        <v>74</v>
      </c>
      <c r="K52">
        <v>0</v>
      </c>
      <c r="L52" s="2">
        <v>0</v>
      </c>
      <c r="M52" s="2">
        <v>0</v>
      </c>
      <c r="N52" s="2">
        <v>54</v>
      </c>
      <c r="O52" s="2">
        <v>20</v>
      </c>
      <c r="P52" s="2">
        <v>0</v>
      </c>
      <c r="Q52" s="2">
        <v>0</v>
      </c>
      <c r="R52" s="2">
        <v>0</v>
      </c>
      <c r="S52" s="2">
        <v>187</v>
      </c>
    </row>
    <row r="53" spans="2:19" x14ac:dyDescent="0.25">
      <c r="B53" s="2" t="s">
        <v>50</v>
      </c>
      <c r="C53" s="2">
        <v>2</v>
      </c>
      <c r="D53" s="2">
        <v>0</v>
      </c>
      <c r="E53" s="2">
        <v>3600.1</v>
      </c>
      <c r="F53" s="2">
        <v>3578.5</v>
      </c>
      <c r="G53" s="2">
        <v>21.6</v>
      </c>
      <c r="H53" s="2">
        <f t="shared" si="1"/>
        <v>0</v>
      </c>
      <c r="I53" s="2">
        <f t="shared" si="2"/>
        <v>1</v>
      </c>
      <c r="J53">
        <v>34</v>
      </c>
      <c r="K53">
        <v>0</v>
      </c>
      <c r="L53" s="2">
        <v>0</v>
      </c>
      <c r="M53" s="2">
        <v>0</v>
      </c>
      <c r="N53" s="2">
        <v>10</v>
      </c>
      <c r="O53" s="2">
        <v>24</v>
      </c>
      <c r="P53" s="2">
        <v>0</v>
      </c>
      <c r="Q53" s="2">
        <v>0</v>
      </c>
      <c r="R53" s="2">
        <v>0</v>
      </c>
      <c r="S53" s="2">
        <v>31</v>
      </c>
    </row>
    <row r="54" spans="2:19" x14ac:dyDescent="0.25">
      <c r="B54" s="2" t="s">
        <v>51</v>
      </c>
      <c r="C54" s="2">
        <v>118.6</v>
      </c>
      <c r="D54" s="2">
        <v>64.599999999999994</v>
      </c>
      <c r="E54" s="2">
        <v>3600</v>
      </c>
      <c r="F54" s="2">
        <v>3483</v>
      </c>
      <c r="G54" s="2">
        <v>117</v>
      </c>
      <c r="H54" s="2">
        <f t="shared" si="1"/>
        <v>0</v>
      </c>
      <c r="I54" s="2">
        <f t="shared" si="2"/>
        <v>0.45531197301854975</v>
      </c>
      <c r="J54">
        <v>178</v>
      </c>
      <c r="K54">
        <v>0</v>
      </c>
      <c r="L54" s="2">
        <v>0</v>
      </c>
      <c r="M54" s="2">
        <v>0</v>
      </c>
      <c r="N54" s="2">
        <v>156</v>
      </c>
      <c r="O54" s="2">
        <v>22</v>
      </c>
      <c r="P54" s="2">
        <v>0</v>
      </c>
      <c r="Q54" s="2">
        <v>0</v>
      </c>
      <c r="R54" s="2">
        <v>0</v>
      </c>
      <c r="S54" s="2">
        <v>261</v>
      </c>
    </row>
    <row r="55" spans="2:19" x14ac:dyDescent="0.25">
      <c r="B55" s="2" t="s">
        <v>52</v>
      </c>
      <c r="C55" s="2">
        <v>6.8</v>
      </c>
      <c r="D55" s="2">
        <v>0</v>
      </c>
      <c r="E55" s="2">
        <v>3600.1</v>
      </c>
      <c r="F55" s="2">
        <v>3562.4</v>
      </c>
      <c r="G55" s="2">
        <v>37.700000000000003</v>
      </c>
      <c r="H55" s="2">
        <f t="shared" si="1"/>
        <v>0</v>
      </c>
      <c r="I55" s="2">
        <f t="shared" si="2"/>
        <v>1</v>
      </c>
      <c r="J55">
        <v>73</v>
      </c>
      <c r="K55">
        <v>0</v>
      </c>
      <c r="L55" s="2">
        <v>0</v>
      </c>
      <c r="M55" s="2">
        <v>0</v>
      </c>
      <c r="N55" s="2">
        <v>48</v>
      </c>
      <c r="O55" s="2">
        <v>25</v>
      </c>
      <c r="P55" s="2">
        <v>0</v>
      </c>
      <c r="Q55" s="2">
        <v>0</v>
      </c>
      <c r="R55" s="2">
        <v>0</v>
      </c>
      <c r="S55" s="2">
        <v>96</v>
      </c>
    </row>
    <row r="56" spans="2:19" x14ac:dyDescent="0.25">
      <c r="B56" s="2" t="s">
        <v>53</v>
      </c>
      <c r="C56" s="2">
        <v>0</v>
      </c>
      <c r="D56" s="2">
        <v>0</v>
      </c>
      <c r="E56" s="2">
        <v>44.3</v>
      </c>
      <c r="F56" s="2">
        <v>28</v>
      </c>
      <c r="G56" s="2">
        <v>16.3</v>
      </c>
      <c r="H56" s="2">
        <f t="shared" si="1"/>
        <v>1</v>
      </c>
      <c r="I56" s="2">
        <f t="shared" si="2"/>
        <v>0</v>
      </c>
      <c r="J56">
        <v>45</v>
      </c>
      <c r="K56">
        <v>0</v>
      </c>
      <c r="L56" s="2">
        <v>0</v>
      </c>
      <c r="M56" s="2">
        <v>0</v>
      </c>
      <c r="N56" s="2">
        <v>21</v>
      </c>
      <c r="O56" s="2">
        <v>24</v>
      </c>
      <c r="P56" s="2">
        <v>0</v>
      </c>
      <c r="Q56" s="2">
        <v>0</v>
      </c>
      <c r="R56" s="2">
        <v>0</v>
      </c>
      <c r="S56" s="2">
        <v>41</v>
      </c>
    </row>
    <row r="57" spans="2:19" x14ac:dyDescent="0.25">
      <c r="B57" s="2" t="s">
        <v>54</v>
      </c>
      <c r="C57" s="2">
        <v>186.8</v>
      </c>
      <c r="D57" s="2">
        <v>186.8</v>
      </c>
      <c r="E57" s="2">
        <v>1371.1</v>
      </c>
      <c r="F57" s="2">
        <v>1316.2</v>
      </c>
      <c r="G57" s="2">
        <v>54.9</v>
      </c>
      <c r="H57" s="2">
        <f t="shared" si="1"/>
        <v>1</v>
      </c>
      <c r="I57" s="2">
        <f t="shared" si="2"/>
        <v>0</v>
      </c>
      <c r="J57">
        <v>51</v>
      </c>
      <c r="K57">
        <v>0</v>
      </c>
      <c r="L57" s="2">
        <v>0</v>
      </c>
      <c r="M57" s="2">
        <v>0</v>
      </c>
      <c r="N57" s="2">
        <v>26</v>
      </c>
      <c r="O57" s="2">
        <v>25</v>
      </c>
      <c r="P57" s="2">
        <v>0</v>
      </c>
      <c r="Q57" s="2">
        <v>0</v>
      </c>
      <c r="R57" s="2">
        <v>0</v>
      </c>
      <c r="S57" s="2">
        <v>87</v>
      </c>
    </row>
    <row r="58" spans="2:19" x14ac:dyDescent="0.25">
      <c r="B58" s="2" t="s">
        <v>55</v>
      </c>
      <c r="C58" s="2">
        <v>118.4</v>
      </c>
      <c r="D58" s="2">
        <v>118.4</v>
      </c>
      <c r="E58" s="2">
        <v>1937.6</v>
      </c>
      <c r="F58" s="2">
        <v>1935.5</v>
      </c>
      <c r="G58" s="2">
        <v>2.1</v>
      </c>
      <c r="H58" s="2">
        <f t="shared" si="1"/>
        <v>1</v>
      </c>
      <c r="I58" s="2">
        <f t="shared" si="2"/>
        <v>0</v>
      </c>
      <c r="J58">
        <v>15</v>
      </c>
      <c r="K58">
        <v>0</v>
      </c>
      <c r="L58" s="2">
        <v>0</v>
      </c>
      <c r="M58" s="2">
        <v>0</v>
      </c>
      <c r="N58" s="2">
        <v>0</v>
      </c>
      <c r="O58" s="2">
        <v>15</v>
      </c>
      <c r="P58" s="2">
        <v>0</v>
      </c>
      <c r="Q58" s="2">
        <v>0</v>
      </c>
      <c r="R58" s="2">
        <v>0</v>
      </c>
      <c r="S58" s="2">
        <v>0</v>
      </c>
    </row>
    <row r="59" spans="2:19" x14ac:dyDescent="0.25">
      <c r="B59" s="2" t="s">
        <v>56</v>
      </c>
      <c r="C59" s="2">
        <v>35.200000000000003</v>
      </c>
      <c r="D59" s="2">
        <v>29.8</v>
      </c>
      <c r="E59" s="2">
        <v>3600</v>
      </c>
      <c r="F59" s="2">
        <v>3597.3</v>
      </c>
      <c r="G59" s="2">
        <v>2.7</v>
      </c>
      <c r="H59" s="2">
        <f t="shared" si="1"/>
        <v>0</v>
      </c>
      <c r="I59" s="2">
        <f t="shared" si="2"/>
        <v>0.15340909090909097</v>
      </c>
      <c r="J59">
        <v>25</v>
      </c>
      <c r="K59">
        <v>0</v>
      </c>
      <c r="L59" s="2">
        <v>0</v>
      </c>
      <c r="M59" s="2">
        <v>0</v>
      </c>
      <c r="N59" s="2">
        <v>0</v>
      </c>
      <c r="O59" s="2">
        <v>25</v>
      </c>
      <c r="P59" s="2">
        <v>0</v>
      </c>
      <c r="Q59" s="2">
        <v>0</v>
      </c>
      <c r="R59" s="2">
        <v>0</v>
      </c>
      <c r="S59" s="2">
        <v>0</v>
      </c>
    </row>
    <row r="60" spans="2:19" x14ac:dyDescent="0.25">
      <c r="B60" s="2" t="s">
        <v>57</v>
      </c>
      <c r="C60" s="2">
        <v>0</v>
      </c>
      <c r="D60" s="2">
        <v>0</v>
      </c>
      <c r="E60" s="2">
        <v>13.7</v>
      </c>
      <c r="F60" s="2">
        <v>10.6</v>
      </c>
      <c r="G60" s="2">
        <v>3.1</v>
      </c>
      <c r="H60" s="2">
        <f t="shared" si="1"/>
        <v>1</v>
      </c>
      <c r="I60" s="2">
        <f t="shared" si="2"/>
        <v>0</v>
      </c>
      <c r="J60">
        <v>26</v>
      </c>
      <c r="K60">
        <v>0</v>
      </c>
      <c r="L60" s="2">
        <v>0</v>
      </c>
      <c r="M60" s="2">
        <v>0</v>
      </c>
      <c r="N60" s="2">
        <v>0</v>
      </c>
      <c r="O60" s="2">
        <v>26</v>
      </c>
      <c r="P60" s="2">
        <v>0</v>
      </c>
      <c r="Q60" s="2">
        <v>0</v>
      </c>
      <c r="R60" s="2">
        <v>0</v>
      </c>
      <c r="S60" s="2">
        <v>0</v>
      </c>
    </row>
    <row r="61" spans="2:19" x14ac:dyDescent="0.25">
      <c r="B61" s="2" t="s">
        <v>58</v>
      </c>
      <c r="C61" s="2">
        <v>0</v>
      </c>
      <c r="D61" s="2">
        <v>0</v>
      </c>
      <c r="E61" s="2">
        <v>93.7</v>
      </c>
      <c r="F61" s="2">
        <v>91</v>
      </c>
      <c r="G61" s="2">
        <v>2.7</v>
      </c>
      <c r="H61" s="2">
        <f t="shared" si="1"/>
        <v>1</v>
      </c>
      <c r="I61" s="2">
        <f t="shared" si="2"/>
        <v>0</v>
      </c>
      <c r="J61">
        <v>23</v>
      </c>
      <c r="K61">
        <v>0</v>
      </c>
      <c r="L61" s="2">
        <v>0</v>
      </c>
      <c r="M61" s="2">
        <v>0</v>
      </c>
      <c r="N61" s="2">
        <v>0</v>
      </c>
      <c r="O61" s="2">
        <v>23</v>
      </c>
      <c r="P61" s="2">
        <v>0</v>
      </c>
      <c r="Q61" s="2">
        <v>0</v>
      </c>
      <c r="R61" s="2">
        <v>0</v>
      </c>
      <c r="S61" s="2">
        <v>0</v>
      </c>
    </row>
    <row r="62" spans="2:19" x14ac:dyDescent="0.25">
      <c r="B62" s="2" t="s">
        <v>59</v>
      </c>
      <c r="C62" s="2">
        <v>0</v>
      </c>
      <c r="D62" s="2">
        <v>0</v>
      </c>
      <c r="E62" s="2">
        <v>34.700000000000003</v>
      </c>
      <c r="F62" s="2">
        <v>32.1</v>
      </c>
      <c r="G62" s="2">
        <v>2.7</v>
      </c>
      <c r="H62" s="2">
        <f t="shared" si="1"/>
        <v>1</v>
      </c>
      <c r="I62" s="2">
        <f t="shared" si="2"/>
        <v>0</v>
      </c>
      <c r="J62">
        <v>26</v>
      </c>
      <c r="K62">
        <v>0</v>
      </c>
      <c r="L62" s="2">
        <v>0</v>
      </c>
      <c r="M62" s="2">
        <v>0</v>
      </c>
      <c r="N62" s="2">
        <v>0</v>
      </c>
      <c r="O62" s="2">
        <v>26</v>
      </c>
      <c r="P62" s="2">
        <v>0</v>
      </c>
      <c r="Q62" s="2">
        <v>0</v>
      </c>
      <c r="R62" s="2">
        <v>0</v>
      </c>
      <c r="S62" s="2">
        <v>0</v>
      </c>
    </row>
    <row r="63" spans="2:19" x14ac:dyDescent="0.25">
      <c r="B63" s="2" t="s">
        <v>60</v>
      </c>
      <c r="C63" s="2">
        <v>131.6</v>
      </c>
      <c r="D63" s="2">
        <v>131.6</v>
      </c>
      <c r="E63" s="2">
        <v>9.1</v>
      </c>
      <c r="F63" s="2">
        <v>1.6</v>
      </c>
      <c r="G63" s="2">
        <v>7.5</v>
      </c>
      <c r="H63" s="2">
        <f t="shared" si="1"/>
        <v>1</v>
      </c>
      <c r="I63" s="2">
        <f t="shared" si="2"/>
        <v>0</v>
      </c>
      <c r="J63">
        <v>13</v>
      </c>
      <c r="K63">
        <v>0</v>
      </c>
      <c r="L63" s="2">
        <v>0</v>
      </c>
      <c r="M63" s="2">
        <v>0</v>
      </c>
      <c r="N63" s="2">
        <v>5</v>
      </c>
      <c r="O63" s="2">
        <v>8</v>
      </c>
      <c r="P63" s="2">
        <v>0</v>
      </c>
      <c r="Q63" s="2">
        <v>0</v>
      </c>
      <c r="R63" s="2">
        <v>0</v>
      </c>
      <c r="S63" s="2">
        <v>18</v>
      </c>
    </row>
    <row r="64" spans="2:19" x14ac:dyDescent="0.25">
      <c r="B64" s="2" t="s">
        <v>61</v>
      </c>
      <c r="C64" s="2">
        <v>0</v>
      </c>
      <c r="D64" s="2">
        <v>0</v>
      </c>
      <c r="E64" s="2">
        <v>5.2</v>
      </c>
      <c r="F64" s="2">
        <v>0.7</v>
      </c>
      <c r="G64" s="2">
        <v>4.5</v>
      </c>
      <c r="H64" s="2">
        <f t="shared" si="1"/>
        <v>1</v>
      </c>
      <c r="I64" s="2">
        <f t="shared" si="2"/>
        <v>0</v>
      </c>
      <c r="J64">
        <v>13</v>
      </c>
      <c r="K64">
        <v>0</v>
      </c>
      <c r="L64" s="2">
        <v>0</v>
      </c>
      <c r="M64" s="2">
        <v>0</v>
      </c>
      <c r="N64" s="2">
        <v>0</v>
      </c>
      <c r="O64" s="2">
        <v>13</v>
      </c>
      <c r="P64" s="2">
        <v>0</v>
      </c>
      <c r="Q64" s="2">
        <v>0</v>
      </c>
      <c r="R64" s="2">
        <v>0</v>
      </c>
      <c r="S64" s="2">
        <v>2</v>
      </c>
    </row>
    <row r="65" spans="2:19" x14ac:dyDescent="0.25">
      <c r="B65" s="2" t="s">
        <v>62</v>
      </c>
      <c r="C65" s="2">
        <v>27.8</v>
      </c>
      <c r="D65" s="2">
        <v>27.8</v>
      </c>
      <c r="E65" s="2">
        <v>11</v>
      </c>
      <c r="F65" s="2">
        <v>2.8</v>
      </c>
      <c r="G65" s="2">
        <v>8.1</v>
      </c>
      <c r="H65" s="2">
        <f t="shared" si="1"/>
        <v>1</v>
      </c>
      <c r="I65" s="2">
        <f t="shared" si="2"/>
        <v>0</v>
      </c>
      <c r="J65">
        <v>21</v>
      </c>
      <c r="K65">
        <v>0</v>
      </c>
      <c r="L65" s="2">
        <v>0</v>
      </c>
      <c r="M65" s="2">
        <v>0</v>
      </c>
      <c r="N65" s="2">
        <v>9</v>
      </c>
      <c r="O65" s="2">
        <v>12</v>
      </c>
      <c r="P65" s="2">
        <v>0</v>
      </c>
      <c r="Q65" s="2">
        <v>0</v>
      </c>
      <c r="R65" s="2">
        <v>0</v>
      </c>
      <c r="S65" s="2">
        <v>18</v>
      </c>
    </row>
    <row r="66" spans="2:19" x14ac:dyDescent="0.25">
      <c r="B66" s="2" t="s">
        <v>63</v>
      </c>
      <c r="C66" s="2">
        <v>65.7</v>
      </c>
      <c r="D66" s="2">
        <v>65.7</v>
      </c>
      <c r="E66" s="2">
        <v>1124.4000000000001</v>
      </c>
      <c r="F66" s="2">
        <v>26.1</v>
      </c>
      <c r="G66" s="2">
        <v>1098.3</v>
      </c>
      <c r="H66" s="2">
        <f t="shared" si="1"/>
        <v>1</v>
      </c>
      <c r="I66" s="2">
        <f t="shared" si="2"/>
        <v>0</v>
      </c>
      <c r="J66">
        <v>5769</v>
      </c>
      <c r="K66">
        <v>0</v>
      </c>
      <c r="L66" s="2">
        <v>0</v>
      </c>
      <c r="M66" s="2">
        <v>0</v>
      </c>
      <c r="N66" s="2">
        <v>5754</v>
      </c>
      <c r="O66" s="2">
        <v>15</v>
      </c>
      <c r="P66" s="2">
        <v>0</v>
      </c>
      <c r="Q66" s="2">
        <v>0</v>
      </c>
      <c r="R66" s="2">
        <v>0</v>
      </c>
      <c r="S66" s="2">
        <v>5763</v>
      </c>
    </row>
    <row r="67" spans="2:19" x14ac:dyDescent="0.25">
      <c r="B67" s="2" t="s">
        <v>64</v>
      </c>
      <c r="C67" s="2">
        <v>225</v>
      </c>
      <c r="D67" s="2">
        <v>225</v>
      </c>
      <c r="E67" s="2">
        <v>2820.5</v>
      </c>
      <c r="F67" s="2">
        <v>14.4</v>
      </c>
      <c r="G67" s="2">
        <v>2806.1</v>
      </c>
      <c r="H67" s="2">
        <f t="shared" si="1"/>
        <v>1</v>
      </c>
      <c r="I67" s="2">
        <f t="shared" si="2"/>
        <v>0</v>
      </c>
      <c r="J67">
        <v>2147</v>
      </c>
      <c r="K67">
        <v>0</v>
      </c>
      <c r="L67" s="2">
        <v>0</v>
      </c>
      <c r="M67" s="2">
        <v>0</v>
      </c>
      <c r="N67" s="2">
        <v>2131</v>
      </c>
      <c r="O67" s="2">
        <v>16</v>
      </c>
      <c r="P67" s="2">
        <v>0</v>
      </c>
      <c r="Q67" s="2">
        <v>0</v>
      </c>
      <c r="R67" s="2">
        <v>0</v>
      </c>
      <c r="S67" s="2">
        <v>2719</v>
      </c>
    </row>
    <row r="68" spans="2:19" x14ac:dyDescent="0.25">
      <c r="B68" s="2" t="s">
        <v>65</v>
      </c>
      <c r="C68" s="2">
        <v>144.4</v>
      </c>
      <c r="D68" s="2">
        <v>144.4</v>
      </c>
      <c r="E68" s="2">
        <v>6.1</v>
      </c>
      <c r="F68" s="2">
        <v>4</v>
      </c>
      <c r="G68" s="2">
        <v>2.1</v>
      </c>
      <c r="H68" s="2">
        <f t="shared" ref="H68:H82" si="20">IF(C68=D68,1,0)</f>
        <v>1</v>
      </c>
      <c r="I68" s="2">
        <f t="shared" ref="I68:I82" si="21">IF(D68&lt;&gt;0,(C68-D68)/C68,IF(C68=0,0,1))</f>
        <v>0</v>
      </c>
      <c r="J68">
        <v>15</v>
      </c>
      <c r="K68">
        <v>0</v>
      </c>
      <c r="L68" s="2">
        <v>0</v>
      </c>
      <c r="M68" s="2">
        <v>0</v>
      </c>
      <c r="N68" s="2">
        <v>0</v>
      </c>
      <c r="O68" s="2">
        <v>15</v>
      </c>
      <c r="P68" s="2">
        <v>0</v>
      </c>
      <c r="Q68" s="2">
        <v>0</v>
      </c>
      <c r="R68" s="2">
        <v>0</v>
      </c>
      <c r="S68" s="2">
        <v>0</v>
      </c>
    </row>
    <row r="69" spans="2:19" x14ac:dyDescent="0.25">
      <c r="B69" s="2" t="s">
        <v>66</v>
      </c>
      <c r="C69" s="2">
        <v>56.4</v>
      </c>
      <c r="D69" s="2">
        <v>56.4</v>
      </c>
      <c r="E69" s="2">
        <v>4.2</v>
      </c>
      <c r="F69" s="2">
        <v>2.6</v>
      </c>
      <c r="G69" s="2">
        <v>1.6</v>
      </c>
      <c r="H69" s="2">
        <f t="shared" si="20"/>
        <v>1</v>
      </c>
      <c r="I69" s="2">
        <f t="shared" si="21"/>
        <v>0</v>
      </c>
      <c r="J69">
        <v>18</v>
      </c>
      <c r="K69">
        <v>0</v>
      </c>
      <c r="L69" s="2">
        <v>0</v>
      </c>
      <c r="M69" s="2">
        <v>0</v>
      </c>
      <c r="N69" s="2">
        <v>0</v>
      </c>
      <c r="O69" s="2">
        <v>18</v>
      </c>
      <c r="P69" s="2">
        <v>0</v>
      </c>
      <c r="Q69" s="2">
        <v>0</v>
      </c>
      <c r="R69" s="2">
        <v>0</v>
      </c>
      <c r="S69" s="2">
        <v>0</v>
      </c>
    </row>
    <row r="70" spans="2:19" x14ac:dyDescent="0.25">
      <c r="B70" s="2" t="s">
        <v>67</v>
      </c>
      <c r="C70" s="2">
        <v>0</v>
      </c>
      <c r="D70" s="2">
        <v>0</v>
      </c>
      <c r="E70" s="2">
        <v>2.2999999999999998</v>
      </c>
      <c r="F70" s="2">
        <v>1.1000000000000001</v>
      </c>
      <c r="G70" s="2">
        <v>1.3</v>
      </c>
      <c r="H70" s="2">
        <f t="shared" si="20"/>
        <v>1</v>
      </c>
      <c r="I70" s="2">
        <f t="shared" si="21"/>
        <v>0</v>
      </c>
      <c r="J70">
        <v>13</v>
      </c>
      <c r="K70">
        <v>0</v>
      </c>
      <c r="L70" s="2">
        <v>0</v>
      </c>
      <c r="M70" s="2">
        <v>0</v>
      </c>
      <c r="N70" s="2">
        <v>0</v>
      </c>
      <c r="O70" s="2">
        <v>13</v>
      </c>
      <c r="P70" s="2">
        <v>0</v>
      </c>
      <c r="Q70" s="2">
        <v>0</v>
      </c>
      <c r="R70" s="2">
        <v>0</v>
      </c>
      <c r="S70" s="2">
        <v>0</v>
      </c>
    </row>
    <row r="71" spans="2:19" x14ac:dyDescent="0.25">
      <c r="B71" s="2" t="s">
        <v>68</v>
      </c>
      <c r="C71" s="2">
        <v>33.6</v>
      </c>
      <c r="D71" s="2">
        <v>33.6</v>
      </c>
      <c r="E71" s="2">
        <v>4.4000000000000004</v>
      </c>
      <c r="F71" s="2">
        <v>2.8</v>
      </c>
      <c r="G71" s="2">
        <v>1.6</v>
      </c>
      <c r="H71" s="2">
        <f t="shared" si="20"/>
        <v>1</v>
      </c>
      <c r="I71" s="2">
        <f t="shared" si="21"/>
        <v>0</v>
      </c>
      <c r="J71">
        <v>17</v>
      </c>
      <c r="K71">
        <v>0</v>
      </c>
      <c r="L71" s="2">
        <v>0</v>
      </c>
      <c r="M71" s="2">
        <v>0</v>
      </c>
      <c r="N71" s="2">
        <v>0</v>
      </c>
      <c r="O71" s="2">
        <v>17</v>
      </c>
      <c r="P71" s="2">
        <v>0</v>
      </c>
      <c r="Q71" s="2">
        <v>0</v>
      </c>
      <c r="R71" s="2">
        <v>0</v>
      </c>
      <c r="S71" s="2">
        <v>0</v>
      </c>
    </row>
    <row r="72" spans="2:19" x14ac:dyDescent="0.25">
      <c r="B72" s="2" t="s">
        <v>69</v>
      </c>
      <c r="C72" s="2">
        <v>77.2</v>
      </c>
      <c r="D72" s="2">
        <v>77.2</v>
      </c>
      <c r="E72" s="2">
        <v>3.2</v>
      </c>
      <c r="F72" s="2">
        <v>2.2999999999999998</v>
      </c>
      <c r="G72" s="2">
        <v>0.9</v>
      </c>
      <c r="H72" s="2">
        <f t="shared" si="20"/>
        <v>1</v>
      </c>
      <c r="I72" s="2">
        <f t="shared" si="21"/>
        <v>0</v>
      </c>
      <c r="J72">
        <v>9</v>
      </c>
      <c r="K72">
        <v>0</v>
      </c>
      <c r="L72" s="2">
        <v>0</v>
      </c>
      <c r="M72" s="2">
        <v>0</v>
      </c>
      <c r="N72" s="2">
        <v>0</v>
      </c>
      <c r="O72" s="2">
        <v>9</v>
      </c>
      <c r="P72" s="2">
        <v>0</v>
      </c>
      <c r="Q72" s="2">
        <v>0</v>
      </c>
      <c r="R72" s="2">
        <v>0</v>
      </c>
      <c r="S72" s="2">
        <v>0</v>
      </c>
    </row>
    <row r="73" spans="2:19" x14ac:dyDescent="0.25">
      <c r="B73" s="2" t="s">
        <v>70</v>
      </c>
      <c r="C73" s="2">
        <v>1562</v>
      </c>
      <c r="D73" s="2">
        <v>1562</v>
      </c>
      <c r="E73" s="2">
        <v>10</v>
      </c>
      <c r="F73" s="2">
        <v>0.6</v>
      </c>
      <c r="G73" s="2">
        <v>9.4</v>
      </c>
      <c r="H73" s="2">
        <f t="shared" si="20"/>
        <v>1</v>
      </c>
      <c r="I73" s="2">
        <f t="shared" si="21"/>
        <v>0</v>
      </c>
      <c r="J73">
        <v>6</v>
      </c>
      <c r="K73">
        <v>0</v>
      </c>
      <c r="L73" s="2">
        <v>0</v>
      </c>
      <c r="M73" s="2">
        <v>0</v>
      </c>
      <c r="N73" s="2">
        <v>1</v>
      </c>
      <c r="O73" s="2">
        <v>5</v>
      </c>
      <c r="P73" s="2">
        <v>0</v>
      </c>
      <c r="Q73" s="2">
        <v>0</v>
      </c>
      <c r="R73" s="2">
        <v>0</v>
      </c>
      <c r="S73" s="2">
        <v>9</v>
      </c>
    </row>
    <row r="74" spans="2:19" x14ac:dyDescent="0.25">
      <c r="B74" s="2" t="s">
        <v>71</v>
      </c>
      <c r="C74" s="2">
        <v>887</v>
      </c>
      <c r="D74" s="2">
        <v>887</v>
      </c>
      <c r="E74" s="2">
        <v>32.200000000000003</v>
      </c>
      <c r="F74" s="2">
        <v>1</v>
      </c>
      <c r="G74" s="2">
        <v>31.2</v>
      </c>
      <c r="H74" s="2">
        <f t="shared" si="20"/>
        <v>1</v>
      </c>
      <c r="I74" s="2">
        <f t="shared" si="21"/>
        <v>0</v>
      </c>
      <c r="J74">
        <v>14</v>
      </c>
      <c r="K74">
        <v>0</v>
      </c>
      <c r="L74" s="2">
        <v>0</v>
      </c>
      <c r="M74" s="2">
        <v>0</v>
      </c>
      <c r="N74" s="2">
        <v>8</v>
      </c>
      <c r="O74" s="2">
        <v>6</v>
      </c>
      <c r="P74" s="2">
        <v>0</v>
      </c>
      <c r="Q74" s="2">
        <v>0</v>
      </c>
      <c r="R74" s="2">
        <v>0</v>
      </c>
      <c r="S74" s="2">
        <v>37</v>
      </c>
    </row>
    <row r="75" spans="2:19" x14ac:dyDescent="0.25">
      <c r="B75" s="2" t="s">
        <v>72</v>
      </c>
      <c r="C75" s="2">
        <v>1925.1</v>
      </c>
      <c r="D75" s="2">
        <v>1925.1</v>
      </c>
      <c r="E75" s="2">
        <v>9.3000000000000007</v>
      </c>
      <c r="F75" s="2">
        <v>3.4</v>
      </c>
      <c r="G75" s="2">
        <v>5.9</v>
      </c>
      <c r="H75" s="2">
        <f t="shared" si="20"/>
        <v>1</v>
      </c>
      <c r="I75" s="2">
        <f t="shared" si="21"/>
        <v>0</v>
      </c>
      <c r="J75">
        <v>15</v>
      </c>
      <c r="K75">
        <v>0</v>
      </c>
      <c r="L75" s="2">
        <v>0</v>
      </c>
      <c r="M75" s="2">
        <v>0</v>
      </c>
      <c r="N75" s="2">
        <v>0</v>
      </c>
      <c r="O75" s="2">
        <v>15</v>
      </c>
      <c r="P75" s="2">
        <v>0</v>
      </c>
      <c r="Q75" s="2">
        <v>0</v>
      </c>
      <c r="R75" s="2">
        <v>0</v>
      </c>
      <c r="S75" s="2">
        <v>12</v>
      </c>
    </row>
    <row r="76" spans="2:19" x14ac:dyDescent="0.25">
      <c r="B76" s="2" t="s">
        <v>73</v>
      </c>
      <c r="C76" s="2">
        <v>926</v>
      </c>
      <c r="D76" s="2">
        <v>926</v>
      </c>
      <c r="E76" s="2">
        <v>18.5</v>
      </c>
      <c r="F76" s="2">
        <v>1.3</v>
      </c>
      <c r="G76" s="2">
        <v>17.2</v>
      </c>
      <c r="H76" s="2">
        <f t="shared" si="20"/>
        <v>1</v>
      </c>
      <c r="I76" s="2">
        <f t="shared" si="21"/>
        <v>0</v>
      </c>
      <c r="J76">
        <v>10</v>
      </c>
      <c r="K76">
        <v>0</v>
      </c>
      <c r="L76" s="2">
        <v>0</v>
      </c>
      <c r="M76" s="2">
        <v>0</v>
      </c>
      <c r="N76" s="2">
        <v>4</v>
      </c>
      <c r="O76" s="2">
        <v>6</v>
      </c>
      <c r="P76" s="2">
        <v>0</v>
      </c>
      <c r="Q76" s="2">
        <v>0</v>
      </c>
      <c r="R76" s="2">
        <v>0</v>
      </c>
      <c r="S76" s="2">
        <v>18</v>
      </c>
    </row>
    <row r="77" spans="2:19" x14ac:dyDescent="0.25">
      <c r="B77" s="2" t="s">
        <v>74</v>
      </c>
      <c r="C77" s="2">
        <v>369.6</v>
      </c>
      <c r="D77" s="2">
        <v>369.6</v>
      </c>
      <c r="E77" s="2">
        <v>10.6</v>
      </c>
      <c r="F77" s="2">
        <v>5.9</v>
      </c>
      <c r="G77" s="2">
        <v>4.8</v>
      </c>
      <c r="H77" s="2">
        <f t="shared" si="20"/>
        <v>1</v>
      </c>
      <c r="I77" s="2">
        <f t="shared" si="21"/>
        <v>0</v>
      </c>
      <c r="J77">
        <v>15</v>
      </c>
      <c r="K77">
        <v>0</v>
      </c>
      <c r="L77" s="2">
        <v>0</v>
      </c>
      <c r="M77" s="2">
        <v>0</v>
      </c>
      <c r="N77" s="2">
        <v>1</v>
      </c>
      <c r="O77" s="2">
        <v>14</v>
      </c>
      <c r="P77" s="2">
        <v>0</v>
      </c>
      <c r="Q77" s="2">
        <v>0</v>
      </c>
      <c r="R77" s="2">
        <v>0</v>
      </c>
      <c r="S77" s="2">
        <v>3</v>
      </c>
    </row>
    <row r="78" spans="2:19" x14ac:dyDescent="0.25">
      <c r="B78" s="2" t="s">
        <v>75</v>
      </c>
      <c r="C78" s="2">
        <v>1257</v>
      </c>
      <c r="D78" s="2">
        <v>1257</v>
      </c>
      <c r="E78" s="2">
        <v>8.1</v>
      </c>
      <c r="F78" s="2">
        <v>5.7</v>
      </c>
      <c r="G78" s="2">
        <v>2.4</v>
      </c>
      <c r="H78" s="2">
        <f t="shared" si="20"/>
        <v>1</v>
      </c>
      <c r="I78" s="2">
        <f t="shared" si="21"/>
        <v>0</v>
      </c>
      <c r="J78">
        <v>19</v>
      </c>
      <c r="K78">
        <v>0</v>
      </c>
      <c r="L78" s="2">
        <v>0</v>
      </c>
      <c r="M78" s="2">
        <v>0</v>
      </c>
      <c r="N78" s="2">
        <v>0</v>
      </c>
      <c r="O78" s="2">
        <v>19</v>
      </c>
      <c r="P78" s="2">
        <v>0</v>
      </c>
      <c r="Q78" s="2">
        <v>0</v>
      </c>
      <c r="R78" s="2">
        <v>0</v>
      </c>
      <c r="S78" s="2">
        <v>0</v>
      </c>
    </row>
    <row r="79" spans="2:19" x14ac:dyDescent="0.25">
      <c r="B79" s="2" t="s">
        <v>76</v>
      </c>
      <c r="C79" s="2">
        <v>999.8</v>
      </c>
      <c r="D79" s="2">
        <v>999.8</v>
      </c>
      <c r="E79" s="2">
        <v>6.9</v>
      </c>
      <c r="F79" s="2">
        <v>5</v>
      </c>
      <c r="G79" s="2">
        <v>2</v>
      </c>
      <c r="H79" s="2">
        <f t="shared" si="20"/>
        <v>1</v>
      </c>
      <c r="I79" s="2">
        <f t="shared" si="21"/>
        <v>0</v>
      </c>
      <c r="J79">
        <v>20</v>
      </c>
      <c r="K79">
        <v>0</v>
      </c>
      <c r="L79" s="2">
        <v>0</v>
      </c>
      <c r="M79" s="2">
        <v>0</v>
      </c>
      <c r="N79" s="2">
        <v>0</v>
      </c>
      <c r="O79" s="2">
        <v>20</v>
      </c>
      <c r="P79" s="2">
        <v>0</v>
      </c>
      <c r="Q79" s="2">
        <v>0</v>
      </c>
      <c r="R79" s="2">
        <v>0</v>
      </c>
      <c r="S79" s="2">
        <v>0</v>
      </c>
    </row>
    <row r="80" spans="2:19" x14ac:dyDescent="0.25">
      <c r="B80" s="2" t="s">
        <v>77</v>
      </c>
      <c r="C80" s="2">
        <v>452.6</v>
      </c>
      <c r="D80" s="2">
        <v>452.6</v>
      </c>
      <c r="E80" s="2">
        <v>7.3</v>
      </c>
      <c r="F80" s="2">
        <v>6.3</v>
      </c>
      <c r="G80" s="2">
        <v>0.9</v>
      </c>
      <c r="H80" s="2">
        <f t="shared" si="20"/>
        <v>1</v>
      </c>
      <c r="I80" s="2">
        <f t="shared" si="21"/>
        <v>0</v>
      </c>
      <c r="J80">
        <v>9</v>
      </c>
      <c r="K80">
        <v>0</v>
      </c>
      <c r="L80" s="2">
        <v>0</v>
      </c>
      <c r="M80" s="2">
        <v>0</v>
      </c>
      <c r="N80" s="2">
        <v>0</v>
      </c>
      <c r="O80" s="2">
        <v>9</v>
      </c>
      <c r="P80" s="2">
        <v>0</v>
      </c>
      <c r="Q80" s="2">
        <v>0</v>
      </c>
      <c r="R80" s="2">
        <v>0</v>
      </c>
      <c r="S80" s="2">
        <v>0</v>
      </c>
    </row>
    <row r="81" spans="2:19" x14ac:dyDescent="0.25">
      <c r="B81" s="2" t="s">
        <v>78</v>
      </c>
      <c r="C81" s="2">
        <v>1267.5999999999999</v>
      </c>
      <c r="D81" s="2">
        <v>1267.5999999999999</v>
      </c>
      <c r="E81" s="2">
        <v>5.0999999999999996</v>
      </c>
      <c r="F81" s="2">
        <v>3.7</v>
      </c>
      <c r="G81" s="2">
        <v>1.4</v>
      </c>
      <c r="H81" s="2">
        <f t="shared" si="20"/>
        <v>1</v>
      </c>
      <c r="I81" s="2">
        <f t="shared" si="21"/>
        <v>0</v>
      </c>
      <c r="J81">
        <v>14</v>
      </c>
      <c r="K81">
        <v>0</v>
      </c>
      <c r="L81" s="2">
        <v>0</v>
      </c>
      <c r="M81" s="2">
        <v>0</v>
      </c>
      <c r="N81" s="2">
        <v>0</v>
      </c>
      <c r="O81" s="2">
        <v>14</v>
      </c>
      <c r="P81" s="2">
        <v>0</v>
      </c>
      <c r="Q81" s="2">
        <v>0</v>
      </c>
      <c r="R81" s="2">
        <v>0</v>
      </c>
      <c r="S81" s="2">
        <v>0</v>
      </c>
    </row>
    <row r="82" spans="2:19" x14ac:dyDescent="0.25">
      <c r="B82" s="2" t="s">
        <v>79</v>
      </c>
      <c r="C82" s="2">
        <v>1056.4000000000001</v>
      </c>
      <c r="D82" s="2">
        <v>1056.4000000000001</v>
      </c>
      <c r="E82" s="2">
        <v>3.9</v>
      </c>
      <c r="F82" s="2">
        <v>2.5</v>
      </c>
      <c r="G82" s="2">
        <v>1.4</v>
      </c>
      <c r="H82" s="2">
        <f t="shared" si="20"/>
        <v>1</v>
      </c>
      <c r="I82" s="2">
        <f t="shared" si="21"/>
        <v>0</v>
      </c>
      <c r="J82">
        <v>14</v>
      </c>
      <c r="K82">
        <v>0</v>
      </c>
      <c r="L82" s="2">
        <v>0</v>
      </c>
      <c r="M82" s="2">
        <v>0</v>
      </c>
      <c r="N82" s="2">
        <v>0</v>
      </c>
      <c r="O82" s="2">
        <v>14</v>
      </c>
      <c r="P82" s="2">
        <v>0</v>
      </c>
      <c r="Q82" s="2">
        <v>0</v>
      </c>
      <c r="R82" s="2">
        <v>0</v>
      </c>
      <c r="S82" s="2">
        <v>0</v>
      </c>
    </row>
    <row r="83" spans="2:19" x14ac:dyDescent="0.25">
      <c r="C83" s="11">
        <f>AVERAGE(C3:C18,C20,C22:C48,C50:C82)</f>
        <v>200.60467532467533</v>
      </c>
      <c r="D83" s="2">
        <f>AVERAGE(D3:D82)</f>
        <v>162.947</v>
      </c>
      <c r="E83" s="2">
        <f>AVERAGE(E3:E82)</f>
        <v>924.70749999999987</v>
      </c>
      <c r="F83" s="2">
        <f t="shared" ref="F83:G83" si="22">AVERAGE(F3:F82)</f>
        <v>814.27499999999986</v>
      </c>
      <c r="G83" s="2">
        <f t="shared" si="22"/>
        <v>110.43125000000001</v>
      </c>
      <c r="H83" s="2">
        <f>SUM(H3:H82)</f>
        <v>64</v>
      </c>
      <c r="I83" s="2">
        <f>AVERAGE(I3:I82)</f>
        <v>0.18260901329909551</v>
      </c>
      <c r="J83" s="2">
        <f>AVERAGE(J3:J82)</f>
        <v>202.96250000000001</v>
      </c>
      <c r="K83" s="2">
        <f t="shared" ref="K83:S83" si="23">AVERAGE(K3:K82)</f>
        <v>0</v>
      </c>
      <c r="L83" s="2">
        <f t="shared" si="23"/>
        <v>0</v>
      </c>
      <c r="M83" s="2">
        <f t="shared" si="23"/>
        <v>0</v>
      </c>
      <c r="N83" s="2">
        <f t="shared" si="23"/>
        <v>188.73750000000001</v>
      </c>
      <c r="O83" s="2">
        <f t="shared" si="23"/>
        <v>14.225</v>
      </c>
      <c r="P83" s="2">
        <f t="shared" si="23"/>
        <v>0</v>
      </c>
      <c r="Q83" s="2">
        <f t="shared" si="23"/>
        <v>0</v>
      </c>
      <c r="R83" s="2">
        <f t="shared" si="23"/>
        <v>0</v>
      </c>
      <c r="S83" s="2">
        <f t="shared" si="23"/>
        <v>228.46250000000001</v>
      </c>
    </row>
  </sheetData>
  <mergeCells count="3">
    <mergeCell ref="E1:G1"/>
    <mergeCell ref="J1:N1"/>
    <mergeCell ref="P1:S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B1:AL83"/>
  <sheetViews>
    <sheetView topLeftCell="A64" workbookViewId="0">
      <selection activeCell="C83" sqref="C83"/>
    </sheetView>
  </sheetViews>
  <sheetFormatPr baseColWidth="10" defaultColWidth="9.140625" defaultRowHeight="15" x14ac:dyDescent="0.25"/>
  <cols>
    <col min="2" max="2" width="31.42578125" bestFit="1" customWidth="1"/>
    <col min="3" max="19" width="8.85546875" style="2"/>
    <col min="21" max="21" width="11.7109375" bestFit="1" customWidth="1"/>
  </cols>
  <sheetData>
    <row r="1" spans="2:38" x14ac:dyDescent="0.25">
      <c r="E1" s="13" t="s">
        <v>84</v>
      </c>
      <c r="F1" s="13"/>
      <c r="G1" s="13"/>
      <c r="J1" s="13" t="s">
        <v>88</v>
      </c>
      <c r="K1" s="13"/>
      <c r="L1" s="13"/>
      <c r="M1" s="13"/>
      <c r="N1" s="13"/>
      <c r="P1" s="13" t="s">
        <v>95</v>
      </c>
      <c r="Q1" s="13"/>
      <c r="R1" s="13"/>
      <c r="S1" s="13"/>
      <c r="U1" t="s">
        <v>108</v>
      </c>
    </row>
    <row r="2" spans="2:38" x14ac:dyDescent="0.25">
      <c r="B2" t="s">
        <v>81</v>
      </c>
      <c r="C2" s="2" t="s">
        <v>80</v>
      </c>
      <c r="D2" s="2" t="s">
        <v>82</v>
      </c>
      <c r="E2" s="2" t="s">
        <v>85</v>
      </c>
      <c r="F2" s="2" t="s">
        <v>86</v>
      </c>
      <c r="G2" s="2" t="s">
        <v>87</v>
      </c>
      <c r="H2" s="2" t="s">
        <v>105</v>
      </c>
      <c r="I2" s="2" t="s">
        <v>106</v>
      </c>
      <c r="J2" s="2" t="s">
        <v>89</v>
      </c>
      <c r="K2" s="2" t="s">
        <v>90</v>
      </c>
      <c r="L2" s="2" t="s">
        <v>91</v>
      </c>
      <c r="M2" s="2" t="s">
        <v>92</v>
      </c>
      <c r="N2" s="2" t="s">
        <v>93</v>
      </c>
      <c r="O2" s="2" t="s">
        <v>94</v>
      </c>
      <c r="P2" s="2" t="s">
        <v>96</v>
      </c>
      <c r="Q2" s="2" t="s">
        <v>97</v>
      </c>
      <c r="R2" s="2" t="s">
        <v>98</v>
      </c>
      <c r="S2" s="2" t="s">
        <v>99</v>
      </c>
      <c r="V2" t="s">
        <v>80</v>
      </c>
      <c r="W2" t="s">
        <v>82</v>
      </c>
      <c r="X2" t="s">
        <v>85</v>
      </c>
      <c r="Y2" t="s">
        <v>86</v>
      </c>
      <c r="Z2" t="s">
        <v>87</v>
      </c>
      <c r="AA2" s="7" t="s">
        <v>105</v>
      </c>
      <c r="AB2" s="7" t="s">
        <v>106</v>
      </c>
      <c r="AC2" t="s">
        <v>89</v>
      </c>
      <c r="AD2" t="s">
        <v>90</v>
      </c>
      <c r="AE2" t="s">
        <v>91</v>
      </c>
      <c r="AF2" t="s">
        <v>92</v>
      </c>
      <c r="AG2" t="s">
        <v>93</v>
      </c>
      <c r="AH2" t="s">
        <v>94</v>
      </c>
      <c r="AI2" t="s">
        <v>96</v>
      </c>
      <c r="AJ2" t="s">
        <v>97</v>
      </c>
      <c r="AK2" t="s">
        <v>98</v>
      </c>
      <c r="AL2" t="s">
        <v>99</v>
      </c>
    </row>
    <row r="3" spans="2:38" x14ac:dyDescent="0.25">
      <c r="B3" s="2" t="s">
        <v>0</v>
      </c>
      <c r="C3" s="2">
        <v>0</v>
      </c>
      <c r="D3" s="2">
        <v>0</v>
      </c>
      <c r="E3" s="2">
        <v>75.8</v>
      </c>
      <c r="F3" s="2">
        <v>25.7</v>
      </c>
      <c r="G3" s="2">
        <v>50.1</v>
      </c>
      <c r="H3" s="2">
        <f>IF(C3=D3,1,0)</f>
        <v>1</v>
      </c>
      <c r="I3" s="2">
        <f>IF(D3&lt;&gt;0,(C3-D3)/C3,IF(C3=0,0,1))</f>
        <v>0</v>
      </c>
      <c r="J3" s="2">
        <v>27</v>
      </c>
      <c r="K3" s="2">
        <v>2</v>
      </c>
      <c r="L3" s="2">
        <v>1</v>
      </c>
      <c r="M3" s="2">
        <v>0</v>
      </c>
      <c r="N3" s="2">
        <v>11</v>
      </c>
      <c r="O3" s="2">
        <v>13</v>
      </c>
      <c r="P3" s="2">
        <v>13</v>
      </c>
      <c r="Q3" s="2">
        <v>6</v>
      </c>
      <c r="R3" s="2">
        <v>12</v>
      </c>
      <c r="S3" s="2">
        <v>42</v>
      </c>
      <c r="U3" t="s">
        <v>109</v>
      </c>
      <c r="V3">
        <f t="shared" ref="V3:AL3" si="0">AVERAGE(C3:C7)</f>
        <v>0</v>
      </c>
      <c r="W3">
        <f t="shared" si="0"/>
        <v>0</v>
      </c>
      <c r="X3">
        <f t="shared" si="0"/>
        <v>382.77999999999992</v>
      </c>
      <c r="Y3">
        <f t="shared" si="0"/>
        <v>324.25999999999993</v>
      </c>
      <c r="Z3">
        <f t="shared" si="0"/>
        <v>58.480000000000004</v>
      </c>
      <c r="AA3">
        <f t="shared" si="0"/>
        <v>1</v>
      </c>
      <c r="AB3">
        <f t="shared" si="0"/>
        <v>0</v>
      </c>
      <c r="AC3">
        <f t="shared" si="0"/>
        <v>25.8</v>
      </c>
      <c r="AD3">
        <f t="shared" si="0"/>
        <v>1.6</v>
      </c>
      <c r="AE3">
        <f t="shared" si="0"/>
        <v>1.2</v>
      </c>
      <c r="AF3">
        <f t="shared" si="0"/>
        <v>1.4</v>
      </c>
      <c r="AG3">
        <f t="shared" si="0"/>
        <v>10.199999999999999</v>
      </c>
      <c r="AH3">
        <f t="shared" si="0"/>
        <v>11.4</v>
      </c>
      <c r="AI3">
        <f t="shared" si="0"/>
        <v>16.399999999999999</v>
      </c>
      <c r="AJ3">
        <f t="shared" si="0"/>
        <v>9</v>
      </c>
      <c r="AK3">
        <f t="shared" si="0"/>
        <v>13.4</v>
      </c>
      <c r="AL3">
        <f t="shared" si="0"/>
        <v>39.200000000000003</v>
      </c>
    </row>
    <row r="4" spans="2:38" x14ac:dyDescent="0.25">
      <c r="B4" s="2" t="s">
        <v>1</v>
      </c>
      <c r="C4" s="2">
        <v>0</v>
      </c>
      <c r="D4" s="2">
        <v>0</v>
      </c>
      <c r="E4" s="2">
        <v>1571.1</v>
      </c>
      <c r="F4" s="2">
        <v>1486.8</v>
      </c>
      <c r="G4" s="2">
        <v>84.2</v>
      </c>
      <c r="H4" s="2">
        <f t="shared" ref="H4:H67" si="1">IF(C4=D4,1,0)</f>
        <v>1</v>
      </c>
      <c r="I4" s="2">
        <f t="shared" ref="I4:I67" si="2">IF(D4&lt;&gt;0,(C4-D4)/C4,IF(C4=0,0,1))</f>
        <v>0</v>
      </c>
      <c r="J4" s="2">
        <v>51</v>
      </c>
      <c r="K4" s="2">
        <v>3</v>
      </c>
      <c r="L4" s="2">
        <v>3</v>
      </c>
      <c r="M4" s="2">
        <v>6</v>
      </c>
      <c r="N4" s="2">
        <v>26</v>
      </c>
      <c r="O4" s="2">
        <v>13</v>
      </c>
      <c r="P4" s="2">
        <v>35</v>
      </c>
      <c r="Q4" s="2">
        <v>23</v>
      </c>
      <c r="R4" s="2">
        <v>25</v>
      </c>
      <c r="S4" s="2">
        <v>61</v>
      </c>
      <c r="U4" t="s">
        <v>110</v>
      </c>
      <c r="V4">
        <f t="shared" ref="V4:AL4" si="3">AVERAGE(C8:C12)</f>
        <v>0</v>
      </c>
      <c r="W4">
        <f t="shared" si="3"/>
        <v>0</v>
      </c>
      <c r="X4">
        <f t="shared" si="3"/>
        <v>8.4599999999999991</v>
      </c>
      <c r="Y4">
        <f t="shared" si="3"/>
        <v>0.88000000000000012</v>
      </c>
      <c r="Z4">
        <f t="shared" si="3"/>
        <v>7.6</v>
      </c>
      <c r="AA4">
        <f t="shared" si="3"/>
        <v>1</v>
      </c>
      <c r="AB4">
        <f t="shared" si="3"/>
        <v>0</v>
      </c>
      <c r="AC4">
        <f t="shared" si="3"/>
        <v>11.2</v>
      </c>
      <c r="AD4">
        <f t="shared" si="3"/>
        <v>0</v>
      </c>
      <c r="AE4">
        <f t="shared" si="3"/>
        <v>0</v>
      </c>
      <c r="AF4">
        <f t="shared" si="3"/>
        <v>0.4</v>
      </c>
      <c r="AG4">
        <f t="shared" si="3"/>
        <v>0.6</v>
      </c>
      <c r="AH4">
        <f t="shared" si="3"/>
        <v>10.199999999999999</v>
      </c>
      <c r="AI4">
        <f t="shared" si="3"/>
        <v>2.6</v>
      </c>
      <c r="AJ4">
        <f t="shared" si="3"/>
        <v>0.4</v>
      </c>
      <c r="AK4">
        <f t="shared" si="3"/>
        <v>1.8</v>
      </c>
      <c r="AL4">
        <f t="shared" si="3"/>
        <v>5.4</v>
      </c>
    </row>
    <row r="5" spans="2:38" x14ac:dyDescent="0.25">
      <c r="B5" s="2" t="s">
        <v>2</v>
      </c>
      <c r="C5" s="2">
        <v>0</v>
      </c>
      <c r="D5" s="2">
        <v>0</v>
      </c>
      <c r="E5" s="2">
        <v>159.1</v>
      </c>
      <c r="F5" s="2">
        <v>76.099999999999994</v>
      </c>
      <c r="G5" s="2">
        <v>82.9</v>
      </c>
      <c r="H5" s="2">
        <f t="shared" si="1"/>
        <v>1</v>
      </c>
      <c r="I5" s="2">
        <f t="shared" si="2"/>
        <v>0</v>
      </c>
      <c r="J5" s="2">
        <v>22</v>
      </c>
      <c r="K5" s="2">
        <v>1</v>
      </c>
      <c r="L5" s="2">
        <v>1</v>
      </c>
      <c r="M5" s="2">
        <v>1</v>
      </c>
      <c r="N5" s="2">
        <v>8</v>
      </c>
      <c r="O5" s="2">
        <v>11</v>
      </c>
      <c r="P5" s="2">
        <v>15</v>
      </c>
      <c r="Q5" s="2">
        <v>7</v>
      </c>
      <c r="R5" s="2">
        <v>20</v>
      </c>
      <c r="S5" s="2">
        <v>40</v>
      </c>
      <c r="U5" t="s">
        <v>111</v>
      </c>
      <c r="V5">
        <f t="shared" ref="V5:AL5" si="4">AVERAGE(C13:C17)</f>
        <v>0</v>
      </c>
      <c r="W5">
        <f t="shared" si="4"/>
        <v>0</v>
      </c>
      <c r="X5">
        <f t="shared" si="4"/>
        <v>2.6000000000000005</v>
      </c>
      <c r="Y5">
        <f t="shared" si="4"/>
        <v>0.86</v>
      </c>
      <c r="Z5">
        <f t="shared" si="4"/>
        <v>1.7600000000000002</v>
      </c>
      <c r="AA5">
        <f t="shared" si="4"/>
        <v>1</v>
      </c>
      <c r="AB5">
        <f t="shared" si="4"/>
        <v>0</v>
      </c>
      <c r="AC5">
        <f t="shared" si="4"/>
        <v>11</v>
      </c>
      <c r="AD5">
        <f t="shared" si="4"/>
        <v>0</v>
      </c>
      <c r="AE5">
        <f t="shared" si="4"/>
        <v>0</v>
      </c>
      <c r="AF5">
        <f t="shared" si="4"/>
        <v>0</v>
      </c>
      <c r="AG5">
        <f t="shared" si="4"/>
        <v>0</v>
      </c>
      <c r="AH5">
        <f t="shared" si="4"/>
        <v>11</v>
      </c>
      <c r="AI5">
        <f t="shared" si="4"/>
        <v>0</v>
      </c>
      <c r="AJ5">
        <f t="shared" si="4"/>
        <v>0</v>
      </c>
      <c r="AK5">
        <f t="shared" si="4"/>
        <v>0</v>
      </c>
      <c r="AL5">
        <f t="shared" si="4"/>
        <v>0</v>
      </c>
    </row>
    <row r="6" spans="2:38" x14ac:dyDescent="0.25">
      <c r="B6" s="2" t="s">
        <v>3</v>
      </c>
      <c r="C6" s="2">
        <v>0</v>
      </c>
      <c r="D6" s="2">
        <v>0</v>
      </c>
      <c r="E6" s="2">
        <v>47.3</v>
      </c>
      <c r="F6" s="2">
        <v>10.6</v>
      </c>
      <c r="G6" s="2">
        <v>36.700000000000003</v>
      </c>
      <c r="H6" s="2">
        <f t="shared" si="1"/>
        <v>1</v>
      </c>
      <c r="I6" s="2">
        <f t="shared" si="2"/>
        <v>0</v>
      </c>
      <c r="J6" s="2">
        <v>14</v>
      </c>
      <c r="K6" s="2">
        <v>1</v>
      </c>
      <c r="L6" s="2">
        <v>0</v>
      </c>
      <c r="M6" s="2">
        <v>0</v>
      </c>
      <c r="N6" s="2">
        <v>2</v>
      </c>
      <c r="O6" s="2">
        <v>11</v>
      </c>
      <c r="P6" s="2">
        <v>8</v>
      </c>
      <c r="Q6" s="2">
        <v>3</v>
      </c>
      <c r="R6" s="2">
        <v>5</v>
      </c>
      <c r="S6" s="2">
        <v>24</v>
      </c>
      <c r="U6" t="s">
        <v>112</v>
      </c>
      <c r="V6">
        <f>AVERAGE(C18:C22)</f>
        <v>476.04000000000008</v>
      </c>
      <c r="W6">
        <f t="shared" ref="W6:AL6" si="5">AVERAGE(D18:D22)</f>
        <v>0</v>
      </c>
      <c r="X6">
        <f t="shared" si="5"/>
        <v>3600.1400000000003</v>
      </c>
      <c r="Y6">
        <f t="shared" si="5"/>
        <v>3450.96</v>
      </c>
      <c r="Z6">
        <f t="shared" si="5"/>
        <v>149.21999999999997</v>
      </c>
      <c r="AA6">
        <f t="shared" si="5"/>
        <v>0</v>
      </c>
      <c r="AB6">
        <f t="shared" si="5"/>
        <v>1</v>
      </c>
      <c r="AC6">
        <f t="shared" si="5"/>
        <v>30.2</v>
      </c>
      <c r="AD6">
        <f t="shared" si="5"/>
        <v>0.4</v>
      </c>
      <c r="AE6">
        <f t="shared" si="5"/>
        <v>0.8</v>
      </c>
      <c r="AF6">
        <f t="shared" si="5"/>
        <v>2.6</v>
      </c>
      <c r="AG6">
        <f t="shared" si="5"/>
        <v>16.2</v>
      </c>
      <c r="AH6">
        <f t="shared" si="5"/>
        <v>10.199999999999999</v>
      </c>
      <c r="AI6">
        <f t="shared" si="5"/>
        <v>53.4</v>
      </c>
      <c r="AJ6">
        <f t="shared" si="5"/>
        <v>28</v>
      </c>
      <c r="AK6">
        <f t="shared" si="5"/>
        <v>46.2</v>
      </c>
      <c r="AL6">
        <f t="shared" si="5"/>
        <v>77</v>
      </c>
    </row>
    <row r="7" spans="2:38" x14ac:dyDescent="0.25">
      <c r="B7" s="2" t="s">
        <v>4</v>
      </c>
      <c r="C7" s="2">
        <v>0</v>
      </c>
      <c r="D7" s="2">
        <v>0</v>
      </c>
      <c r="E7" s="2">
        <v>60.6</v>
      </c>
      <c r="F7" s="2">
        <v>22.1</v>
      </c>
      <c r="G7" s="2">
        <v>38.5</v>
      </c>
      <c r="H7" s="2">
        <f t="shared" si="1"/>
        <v>1</v>
      </c>
      <c r="I7" s="2">
        <f t="shared" si="2"/>
        <v>0</v>
      </c>
      <c r="J7" s="2">
        <v>15</v>
      </c>
      <c r="K7" s="2">
        <v>1</v>
      </c>
      <c r="L7" s="2">
        <v>1</v>
      </c>
      <c r="M7" s="2">
        <v>0</v>
      </c>
      <c r="N7" s="2">
        <v>4</v>
      </c>
      <c r="O7" s="2">
        <v>9</v>
      </c>
      <c r="P7" s="2">
        <v>11</v>
      </c>
      <c r="Q7" s="2">
        <v>6</v>
      </c>
      <c r="R7" s="2">
        <v>5</v>
      </c>
      <c r="S7" s="2">
        <v>29</v>
      </c>
      <c r="U7" t="s">
        <v>113</v>
      </c>
      <c r="V7">
        <f t="shared" ref="V7:AL7" si="6">AVERAGE(C23:C27)</f>
        <v>1.3199999999999998</v>
      </c>
      <c r="W7">
        <f t="shared" si="6"/>
        <v>0</v>
      </c>
      <c r="X7">
        <f t="shared" si="6"/>
        <v>802.1400000000001</v>
      </c>
      <c r="Y7">
        <f t="shared" si="6"/>
        <v>754.31999999999994</v>
      </c>
      <c r="Z7">
        <f t="shared" si="6"/>
        <v>47.820000000000007</v>
      </c>
      <c r="AA7">
        <f t="shared" si="6"/>
        <v>0.8</v>
      </c>
      <c r="AB7">
        <f t="shared" si="6"/>
        <v>0.2</v>
      </c>
      <c r="AC7">
        <f t="shared" si="6"/>
        <v>39</v>
      </c>
      <c r="AD7">
        <f t="shared" si="6"/>
        <v>2.4</v>
      </c>
      <c r="AE7">
        <f t="shared" si="6"/>
        <v>2.2000000000000002</v>
      </c>
      <c r="AF7">
        <f t="shared" si="6"/>
        <v>2.6</v>
      </c>
      <c r="AG7">
        <f t="shared" si="6"/>
        <v>11.6</v>
      </c>
      <c r="AH7">
        <f t="shared" si="6"/>
        <v>20.2</v>
      </c>
      <c r="AI7">
        <f t="shared" si="6"/>
        <v>23.8</v>
      </c>
      <c r="AJ7">
        <f t="shared" si="6"/>
        <v>13.4</v>
      </c>
      <c r="AK7">
        <f t="shared" si="6"/>
        <v>18.399999999999999</v>
      </c>
      <c r="AL7">
        <f t="shared" si="6"/>
        <v>44</v>
      </c>
    </row>
    <row r="8" spans="2:38" x14ac:dyDescent="0.25">
      <c r="B8" s="2" t="s">
        <v>5</v>
      </c>
      <c r="C8" s="2">
        <v>0</v>
      </c>
      <c r="D8" s="2">
        <v>0</v>
      </c>
      <c r="E8" s="2">
        <v>11.7</v>
      </c>
      <c r="F8" s="2">
        <v>0.8</v>
      </c>
      <c r="G8" s="2">
        <v>10.9</v>
      </c>
      <c r="H8" s="2">
        <f t="shared" si="1"/>
        <v>1</v>
      </c>
      <c r="I8" s="2">
        <f t="shared" si="2"/>
        <v>0</v>
      </c>
      <c r="J8" s="2">
        <v>13</v>
      </c>
      <c r="K8" s="2">
        <v>0</v>
      </c>
      <c r="L8" s="2">
        <v>0</v>
      </c>
      <c r="M8" s="2">
        <v>0</v>
      </c>
      <c r="N8" s="2">
        <v>2</v>
      </c>
      <c r="O8" s="2">
        <v>11</v>
      </c>
      <c r="P8" s="2">
        <v>1</v>
      </c>
      <c r="Q8" s="2">
        <v>0</v>
      </c>
      <c r="R8" s="2">
        <v>2</v>
      </c>
      <c r="S8" s="2">
        <v>9</v>
      </c>
      <c r="U8" t="s">
        <v>114</v>
      </c>
      <c r="V8">
        <f t="shared" ref="V8:AL8" si="7">AVERAGE(C28:C32)</f>
        <v>0</v>
      </c>
      <c r="W8">
        <f t="shared" si="7"/>
        <v>0</v>
      </c>
      <c r="X8">
        <f t="shared" si="7"/>
        <v>13.8</v>
      </c>
      <c r="Y8">
        <f t="shared" si="7"/>
        <v>10.6</v>
      </c>
      <c r="Z8">
        <f t="shared" si="7"/>
        <v>3.2399999999999998</v>
      </c>
      <c r="AA8">
        <f t="shared" si="7"/>
        <v>1</v>
      </c>
      <c r="AB8">
        <f t="shared" si="7"/>
        <v>0</v>
      </c>
      <c r="AC8">
        <f t="shared" si="7"/>
        <v>17.600000000000001</v>
      </c>
      <c r="AD8">
        <f t="shared" si="7"/>
        <v>0</v>
      </c>
      <c r="AE8">
        <f t="shared" si="7"/>
        <v>0</v>
      </c>
      <c r="AF8">
        <f t="shared" si="7"/>
        <v>0</v>
      </c>
      <c r="AG8">
        <f t="shared" si="7"/>
        <v>0</v>
      </c>
      <c r="AH8">
        <f t="shared" si="7"/>
        <v>17.600000000000001</v>
      </c>
      <c r="AI8">
        <f t="shared" si="7"/>
        <v>0.2</v>
      </c>
      <c r="AJ8">
        <f t="shared" si="7"/>
        <v>0</v>
      </c>
      <c r="AK8">
        <f t="shared" si="7"/>
        <v>0</v>
      </c>
      <c r="AL8">
        <f t="shared" si="7"/>
        <v>0.2</v>
      </c>
    </row>
    <row r="9" spans="2:38" x14ac:dyDescent="0.25">
      <c r="B9" s="2" t="s">
        <v>6</v>
      </c>
      <c r="C9" s="2">
        <v>0</v>
      </c>
      <c r="D9" s="2">
        <v>0</v>
      </c>
      <c r="E9" s="2">
        <v>8.1999999999999993</v>
      </c>
      <c r="F9" s="2">
        <v>0.9</v>
      </c>
      <c r="G9" s="2">
        <v>7.3</v>
      </c>
      <c r="H9" s="2">
        <f t="shared" si="1"/>
        <v>1</v>
      </c>
      <c r="I9" s="2">
        <f t="shared" si="2"/>
        <v>0</v>
      </c>
      <c r="J9" s="2">
        <v>12</v>
      </c>
      <c r="K9" s="2">
        <v>0</v>
      </c>
      <c r="L9" s="2">
        <v>0</v>
      </c>
      <c r="M9" s="2">
        <v>2</v>
      </c>
      <c r="N9" s="2">
        <v>0</v>
      </c>
      <c r="O9" s="2">
        <v>10</v>
      </c>
      <c r="P9" s="2">
        <v>3</v>
      </c>
      <c r="Q9" s="2">
        <v>1</v>
      </c>
      <c r="R9" s="2">
        <v>5</v>
      </c>
      <c r="S9" s="2">
        <v>8</v>
      </c>
      <c r="U9" t="s">
        <v>115</v>
      </c>
      <c r="V9">
        <f t="shared" ref="V9:AL9" si="8">AVERAGE(C33:C37)</f>
        <v>22.887999999999998</v>
      </c>
      <c r="W9">
        <f t="shared" si="8"/>
        <v>0</v>
      </c>
      <c r="X9">
        <f t="shared" si="8"/>
        <v>2625.48</v>
      </c>
      <c r="Y9">
        <f t="shared" si="8"/>
        <v>2492.8999999999996</v>
      </c>
      <c r="Z9">
        <f t="shared" si="8"/>
        <v>132.58000000000001</v>
      </c>
      <c r="AA9">
        <f t="shared" si="8"/>
        <v>0.4</v>
      </c>
      <c r="AB9">
        <f t="shared" si="8"/>
        <v>0.6</v>
      </c>
      <c r="AC9">
        <f t="shared" si="8"/>
        <v>72.8</v>
      </c>
      <c r="AD9">
        <f t="shared" si="8"/>
        <v>1.8</v>
      </c>
      <c r="AE9">
        <f t="shared" si="8"/>
        <v>2.6</v>
      </c>
      <c r="AF9">
        <f t="shared" si="8"/>
        <v>5.2</v>
      </c>
      <c r="AG9">
        <f t="shared" si="8"/>
        <v>48.6</v>
      </c>
      <c r="AH9">
        <f t="shared" si="8"/>
        <v>14.6</v>
      </c>
      <c r="AI9">
        <f t="shared" si="8"/>
        <v>37.4</v>
      </c>
      <c r="AJ9">
        <f t="shared" si="8"/>
        <v>25</v>
      </c>
      <c r="AK9">
        <f t="shared" si="8"/>
        <v>34.4</v>
      </c>
      <c r="AL9">
        <f t="shared" si="8"/>
        <v>106.8</v>
      </c>
    </row>
    <row r="10" spans="2:38" x14ac:dyDescent="0.25">
      <c r="B10" s="2" t="s">
        <v>7</v>
      </c>
      <c r="C10" s="2">
        <v>0</v>
      </c>
      <c r="D10" s="2">
        <v>0</v>
      </c>
      <c r="E10" s="2">
        <v>4.4000000000000004</v>
      </c>
      <c r="F10" s="2">
        <v>1</v>
      </c>
      <c r="G10" s="2">
        <v>3.4</v>
      </c>
      <c r="H10" s="2">
        <f t="shared" si="1"/>
        <v>1</v>
      </c>
      <c r="I10" s="2">
        <f t="shared" si="2"/>
        <v>0</v>
      </c>
      <c r="J10" s="2">
        <v>10</v>
      </c>
      <c r="K10" s="2">
        <v>0</v>
      </c>
      <c r="L10" s="2">
        <v>0</v>
      </c>
      <c r="M10" s="2">
        <v>0</v>
      </c>
      <c r="N10" s="2">
        <v>0</v>
      </c>
      <c r="O10" s="2">
        <v>10</v>
      </c>
      <c r="P10" s="2">
        <v>0</v>
      </c>
      <c r="Q10" s="2">
        <v>0</v>
      </c>
      <c r="R10" s="2">
        <v>0</v>
      </c>
      <c r="S10" s="2">
        <v>0</v>
      </c>
      <c r="U10" t="s">
        <v>117</v>
      </c>
      <c r="V10">
        <f t="shared" ref="V10:AL10" si="9">AVERAGE(C38:C42)</f>
        <v>0</v>
      </c>
      <c r="W10">
        <f t="shared" si="9"/>
        <v>0</v>
      </c>
      <c r="X10">
        <f t="shared" si="9"/>
        <v>14.660000000000002</v>
      </c>
      <c r="Y10">
        <f t="shared" si="9"/>
        <v>1.48</v>
      </c>
      <c r="Z10">
        <f t="shared" si="9"/>
        <v>13.139999999999997</v>
      </c>
      <c r="AA10">
        <f t="shared" si="9"/>
        <v>1</v>
      </c>
      <c r="AB10">
        <f t="shared" si="9"/>
        <v>0</v>
      </c>
      <c r="AC10">
        <f t="shared" si="9"/>
        <v>14.6</v>
      </c>
      <c r="AD10">
        <f t="shared" si="9"/>
        <v>0.8</v>
      </c>
      <c r="AE10">
        <f t="shared" si="9"/>
        <v>0</v>
      </c>
      <c r="AF10">
        <f t="shared" si="9"/>
        <v>0</v>
      </c>
      <c r="AG10">
        <f t="shared" si="9"/>
        <v>1.2</v>
      </c>
      <c r="AH10">
        <f t="shared" si="9"/>
        <v>12.6</v>
      </c>
      <c r="AI10">
        <f t="shared" si="9"/>
        <v>5.6</v>
      </c>
      <c r="AJ10">
        <f t="shared" si="9"/>
        <v>1.4</v>
      </c>
      <c r="AK10">
        <f t="shared" si="9"/>
        <v>3.2</v>
      </c>
      <c r="AL10">
        <f t="shared" si="9"/>
        <v>8.6</v>
      </c>
    </row>
    <row r="11" spans="2:38" x14ac:dyDescent="0.25">
      <c r="B11" s="2" t="s">
        <v>8</v>
      </c>
      <c r="C11" s="2">
        <v>0</v>
      </c>
      <c r="D11" s="2">
        <v>0</v>
      </c>
      <c r="E11" s="2">
        <v>1.9</v>
      </c>
      <c r="F11" s="2">
        <v>0.6</v>
      </c>
      <c r="G11" s="2">
        <v>1.3</v>
      </c>
      <c r="H11" s="2">
        <f t="shared" si="1"/>
        <v>1</v>
      </c>
      <c r="I11" s="2">
        <f t="shared" si="2"/>
        <v>0</v>
      </c>
      <c r="J11" s="2">
        <v>6</v>
      </c>
      <c r="K11" s="2">
        <v>0</v>
      </c>
      <c r="L11" s="2">
        <v>0</v>
      </c>
      <c r="M11" s="2">
        <v>0</v>
      </c>
      <c r="N11" s="2">
        <v>0</v>
      </c>
      <c r="O11" s="2">
        <v>6</v>
      </c>
      <c r="P11" s="2">
        <v>0</v>
      </c>
      <c r="Q11" s="2">
        <v>0</v>
      </c>
      <c r="R11" s="2">
        <v>0</v>
      </c>
      <c r="S11" s="2">
        <v>0</v>
      </c>
      <c r="U11" t="s">
        <v>116</v>
      </c>
      <c r="V11">
        <f t="shared" ref="V11:AL11" si="10">AVERAGE(C43:C47)</f>
        <v>0</v>
      </c>
      <c r="W11">
        <f t="shared" si="10"/>
        <v>0</v>
      </c>
      <c r="X11">
        <f t="shared" si="10"/>
        <v>2.6799999999999997</v>
      </c>
      <c r="Y11">
        <f t="shared" si="10"/>
        <v>0.98000000000000009</v>
      </c>
      <c r="Z11">
        <f t="shared" si="10"/>
        <v>1.6800000000000002</v>
      </c>
      <c r="AA11">
        <f t="shared" si="10"/>
        <v>1</v>
      </c>
      <c r="AB11">
        <f t="shared" si="10"/>
        <v>0</v>
      </c>
      <c r="AC11">
        <f t="shared" si="10"/>
        <v>9.6</v>
      </c>
      <c r="AD11">
        <f t="shared" si="10"/>
        <v>0</v>
      </c>
      <c r="AE11">
        <f t="shared" si="10"/>
        <v>0</v>
      </c>
      <c r="AF11">
        <f t="shared" si="10"/>
        <v>0</v>
      </c>
      <c r="AG11">
        <f t="shared" si="10"/>
        <v>0</v>
      </c>
      <c r="AH11">
        <f t="shared" si="10"/>
        <v>9.6</v>
      </c>
      <c r="AI11">
        <f t="shared" si="10"/>
        <v>0</v>
      </c>
      <c r="AJ11">
        <f t="shared" si="10"/>
        <v>0</v>
      </c>
      <c r="AK11">
        <f t="shared" si="10"/>
        <v>0</v>
      </c>
      <c r="AL11">
        <f t="shared" si="10"/>
        <v>0</v>
      </c>
    </row>
    <row r="12" spans="2:38" x14ac:dyDescent="0.25">
      <c r="B12" s="2" t="s">
        <v>10</v>
      </c>
      <c r="C12" s="2">
        <v>0</v>
      </c>
      <c r="D12" s="2">
        <v>0</v>
      </c>
      <c r="E12" s="2">
        <v>16.100000000000001</v>
      </c>
      <c r="F12" s="2">
        <v>1.1000000000000001</v>
      </c>
      <c r="G12" s="2">
        <v>15.1</v>
      </c>
      <c r="H12" s="2">
        <f t="shared" ref="H12:H48" si="11">IF(C12=D12,1,0)</f>
        <v>1</v>
      </c>
      <c r="I12" s="2">
        <f t="shared" ref="I12:I48" si="12">IF(D12&lt;&gt;0,(C12-D12)/C12,IF(C12=0,0,1))</f>
        <v>0</v>
      </c>
      <c r="J12" s="2">
        <v>15</v>
      </c>
      <c r="K12" s="2">
        <v>0</v>
      </c>
      <c r="L12" s="2">
        <v>0</v>
      </c>
      <c r="M12" s="2">
        <v>0</v>
      </c>
      <c r="N12" s="2">
        <v>1</v>
      </c>
      <c r="O12" s="2">
        <v>14</v>
      </c>
      <c r="P12" s="2">
        <v>9</v>
      </c>
      <c r="Q12" s="2">
        <v>1</v>
      </c>
      <c r="R12" s="2">
        <v>2</v>
      </c>
      <c r="S12" s="2">
        <v>10</v>
      </c>
      <c r="U12" t="s">
        <v>118</v>
      </c>
      <c r="V12">
        <f>AVERAGE(C48:C52)</f>
        <v>898.05599999999993</v>
      </c>
      <c r="W12">
        <f t="shared" ref="W12:AL12" si="13">AVERAGE(D48:D52)</f>
        <v>234.27200000000002</v>
      </c>
      <c r="X12">
        <f t="shared" si="13"/>
        <v>2757.12</v>
      </c>
      <c r="Y12">
        <f t="shared" si="13"/>
        <v>2574.6</v>
      </c>
      <c r="Z12">
        <f t="shared" si="13"/>
        <v>182.5</v>
      </c>
      <c r="AA12">
        <f t="shared" si="13"/>
        <v>0.4</v>
      </c>
      <c r="AB12">
        <f t="shared" si="13"/>
        <v>0.6</v>
      </c>
      <c r="AC12">
        <f t="shared" si="13"/>
        <v>24.4</v>
      </c>
      <c r="AD12">
        <f t="shared" si="13"/>
        <v>0.6</v>
      </c>
      <c r="AE12">
        <f t="shared" si="13"/>
        <v>0.4</v>
      </c>
      <c r="AF12">
        <f t="shared" si="13"/>
        <v>0.4</v>
      </c>
      <c r="AG12">
        <f t="shared" si="13"/>
        <v>14.6</v>
      </c>
      <c r="AH12">
        <f t="shared" si="13"/>
        <v>8.4</v>
      </c>
      <c r="AI12">
        <f t="shared" si="13"/>
        <v>46.8</v>
      </c>
      <c r="AJ12">
        <f t="shared" si="13"/>
        <v>29.6</v>
      </c>
      <c r="AK12">
        <f t="shared" si="13"/>
        <v>38.6</v>
      </c>
      <c r="AL12">
        <f t="shared" si="13"/>
        <v>66.599999999999994</v>
      </c>
    </row>
    <row r="13" spans="2:38" x14ac:dyDescent="0.25">
      <c r="B13" s="2" t="s">
        <v>11</v>
      </c>
      <c r="C13" s="2">
        <v>0</v>
      </c>
      <c r="D13" s="2">
        <v>0</v>
      </c>
      <c r="E13" s="2">
        <v>2.4</v>
      </c>
      <c r="F13" s="2">
        <v>0.8</v>
      </c>
      <c r="G13" s="2">
        <v>1.6</v>
      </c>
      <c r="H13" s="2">
        <f t="shared" si="11"/>
        <v>1</v>
      </c>
      <c r="I13" s="2">
        <f t="shared" si="12"/>
        <v>0</v>
      </c>
      <c r="J13" s="2">
        <v>10</v>
      </c>
      <c r="K13" s="2">
        <v>0</v>
      </c>
      <c r="L13" s="2">
        <v>0</v>
      </c>
      <c r="M13" s="2">
        <v>0</v>
      </c>
      <c r="N13" s="2">
        <v>0</v>
      </c>
      <c r="O13" s="2">
        <v>10</v>
      </c>
      <c r="P13" s="2">
        <v>0</v>
      </c>
      <c r="Q13" s="2">
        <v>0</v>
      </c>
      <c r="R13" s="2">
        <v>0</v>
      </c>
      <c r="S13" s="2">
        <v>0</v>
      </c>
      <c r="U13" t="s">
        <v>119</v>
      </c>
      <c r="V13">
        <f t="shared" ref="V13:AL13" si="14">AVERAGE(C53:C57)</f>
        <v>67.2</v>
      </c>
      <c r="W13">
        <f t="shared" si="14"/>
        <v>10.68</v>
      </c>
      <c r="X13">
        <f t="shared" si="14"/>
        <v>2900.82</v>
      </c>
      <c r="Y13">
        <f t="shared" si="14"/>
        <v>2841.58</v>
      </c>
      <c r="Z13">
        <f t="shared" si="14"/>
        <v>59.260000000000005</v>
      </c>
      <c r="AA13">
        <f t="shared" si="14"/>
        <v>0.2</v>
      </c>
      <c r="AB13">
        <f t="shared" si="14"/>
        <v>0.7099494097807757</v>
      </c>
      <c r="AC13">
        <f t="shared" si="14"/>
        <v>43.4</v>
      </c>
      <c r="AD13">
        <f t="shared" si="14"/>
        <v>1</v>
      </c>
      <c r="AE13">
        <f t="shared" si="14"/>
        <v>1</v>
      </c>
      <c r="AF13">
        <f t="shared" si="14"/>
        <v>2</v>
      </c>
      <c r="AG13">
        <f t="shared" si="14"/>
        <v>14.4</v>
      </c>
      <c r="AH13">
        <f t="shared" si="14"/>
        <v>25</v>
      </c>
      <c r="AI13">
        <f t="shared" si="14"/>
        <v>13.4</v>
      </c>
      <c r="AJ13">
        <f t="shared" si="14"/>
        <v>8.6</v>
      </c>
      <c r="AK13">
        <f t="shared" si="14"/>
        <v>14.4</v>
      </c>
      <c r="AL13">
        <f t="shared" si="14"/>
        <v>44.2</v>
      </c>
    </row>
    <row r="14" spans="2:38" x14ac:dyDescent="0.25">
      <c r="B14" s="2" t="s">
        <v>12</v>
      </c>
      <c r="C14" s="2">
        <v>0</v>
      </c>
      <c r="D14" s="2">
        <v>0</v>
      </c>
      <c r="E14" s="2">
        <v>2.1</v>
      </c>
      <c r="F14" s="2">
        <v>0.8</v>
      </c>
      <c r="G14" s="2">
        <v>1.4</v>
      </c>
      <c r="H14" s="2">
        <f t="shared" si="11"/>
        <v>1</v>
      </c>
      <c r="I14" s="2">
        <f t="shared" si="12"/>
        <v>0</v>
      </c>
      <c r="J14" s="2">
        <v>8</v>
      </c>
      <c r="K14" s="2">
        <v>0</v>
      </c>
      <c r="L14" s="2">
        <v>0</v>
      </c>
      <c r="M14" s="2">
        <v>0</v>
      </c>
      <c r="N14" s="2">
        <v>0</v>
      </c>
      <c r="O14" s="2">
        <v>8</v>
      </c>
      <c r="P14" s="2">
        <v>0</v>
      </c>
      <c r="Q14" s="2">
        <v>0</v>
      </c>
      <c r="R14" s="2">
        <v>0</v>
      </c>
      <c r="S14" s="2">
        <v>0</v>
      </c>
      <c r="U14" t="s">
        <v>120</v>
      </c>
      <c r="V14">
        <f t="shared" ref="V14:AL14" si="15">AVERAGE(C58:C62)</f>
        <v>30.720000000000006</v>
      </c>
      <c r="W14">
        <f t="shared" si="15"/>
        <v>29.640000000000004</v>
      </c>
      <c r="X14">
        <f t="shared" si="15"/>
        <v>1134.44</v>
      </c>
      <c r="Y14">
        <f t="shared" si="15"/>
        <v>1129.6000000000001</v>
      </c>
      <c r="Z14">
        <f t="shared" si="15"/>
        <v>4.8600000000000003</v>
      </c>
      <c r="AA14">
        <f t="shared" si="15"/>
        <v>0.8</v>
      </c>
      <c r="AB14">
        <f t="shared" si="15"/>
        <v>3.0681818181818192E-2</v>
      </c>
      <c r="AC14">
        <f t="shared" si="15"/>
        <v>23</v>
      </c>
      <c r="AD14">
        <f t="shared" si="15"/>
        <v>0</v>
      </c>
      <c r="AE14">
        <f t="shared" si="15"/>
        <v>0</v>
      </c>
      <c r="AF14">
        <f t="shared" si="15"/>
        <v>0</v>
      </c>
      <c r="AG14">
        <f t="shared" si="15"/>
        <v>0</v>
      </c>
      <c r="AH14">
        <f t="shared" si="15"/>
        <v>23</v>
      </c>
      <c r="AI14">
        <f t="shared" si="15"/>
        <v>0</v>
      </c>
      <c r="AJ14">
        <f t="shared" si="15"/>
        <v>0</v>
      </c>
      <c r="AK14">
        <f t="shared" si="15"/>
        <v>0</v>
      </c>
      <c r="AL14">
        <f t="shared" si="15"/>
        <v>0</v>
      </c>
    </row>
    <row r="15" spans="2:38" x14ac:dyDescent="0.25">
      <c r="B15" s="2" t="s">
        <v>13</v>
      </c>
      <c r="C15" s="2">
        <v>0</v>
      </c>
      <c r="D15" s="2">
        <v>0</v>
      </c>
      <c r="E15" s="2">
        <v>3.4</v>
      </c>
      <c r="F15" s="2">
        <v>1</v>
      </c>
      <c r="G15" s="2">
        <v>2.4</v>
      </c>
      <c r="H15" s="2">
        <f t="shared" si="11"/>
        <v>1</v>
      </c>
      <c r="I15" s="2">
        <f t="shared" si="12"/>
        <v>0</v>
      </c>
      <c r="J15" s="2">
        <v>15</v>
      </c>
      <c r="K15" s="2">
        <v>0</v>
      </c>
      <c r="L15" s="2">
        <v>0</v>
      </c>
      <c r="M15" s="2">
        <v>0</v>
      </c>
      <c r="N15" s="2">
        <v>0</v>
      </c>
      <c r="O15" s="2">
        <v>15</v>
      </c>
      <c r="P15" s="2">
        <v>0</v>
      </c>
      <c r="Q15" s="2">
        <v>0</v>
      </c>
      <c r="R15" s="2">
        <v>0</v>
      </c>
      <c r="S15" s="2">
        <v>0</v>
      </c>
      <c r="U15" t="s">
        <v>121</v>
      </c>
      <c r="V15">
        <f t="shared" ref="V15:AL15" si="16">AVERAGE(C63:C67)</f>
        <v>90.02000000000001</v>
      </c>
      <c r="W15">
        <f t="shared" si="16"/>
        <v>90.02000000000001</v>
      </c>
      <c r="X15">
        <f t="shared" si="16"/>
        <v>16.880000000000003</v>
      </c>
      <c r="Y15">
        <f t="shared" si="16"/>
        <v>2.3400000000000003</v>
      </c>
      <c r="Z15">
        <f t="shared" si="16"/>
        <v>14.540000000000001</v>
      </c>
      <c r="AA15">
        <f t="shared" si="16"/>
        <v>1</v>
      </c>
      <c r="AB15">
        <f t="shared" si="16"/>
        <v>0</v>
      </c>
      <c r="AC15">
        <f t="shared" si="16"/>
        <v>13.2</v>
      </c>
      <c r="AD15">
        <f t="shared" si="16"/>
        <v>0</v>
      </c>
      <c r="AE15">
        <f t="shared" si="16"/>
        <v>0</v>
      </c>
      <c r="AF15">
        <f t="shared" si="16"/>
        <v>0.2</v>
      </c>
      <c r="AG15">
        <f t="shared" si="16"/>
        <v>1</v>
      </c>
      <c r="AH15">
        <f t="shared" si="16"/>
        <v>12</v>
      </c>
      <c r="AI15">
        <f t="shared" si="16"/>
        <v>2.6</v>
      </c>
      <c r="AJ15">
        <f t="shared" si="16"/>
        <v>1.4</v>
      </c>
      <c r="AK15">
        <f t="shared" si="16"/>
        <v>2.4</v>
      </c>
      <c r="AL15">
        <f t="shared" si="16"/>
        <v>6.2</v>
      </c>
    </row>
    <row r="16" spans="2:38" x14ac:dyDescent="0.25">
      <c r="B16" s="2" t="s">
        <v>14</v>
      </c>
      <c r="C16" s="2">
        <v>0</v>
      </c>
      <c r="D16" s="2">
        <v>0</v>
      </c>
      <c r="E16" s="2">
        <v>2.2000000000000002</v>
      </c>
      <c r="F16" s="2">
        <v>1</v>
      </c>
      <c r="G16" s="2">
        <v>1.2</v>
      </c>
      <c r="H16" s="2">
        <f t="shared" si="11"/>
        <v>1</v>
      </c>
      <c r="I16" s="2">
        <f t="shared" si="12"/>
        <v>0</v>
      </c>
      <c r="J16" s="2">
        <v>8</v>
      </c>
      <c r="K16" s="2">
        <v>0</v>
      </c>
      <c r="L16" s="2">
        <v>0</v>
      </c>
      <c r="M16" s="2">
        <v>0</v>
      </c>
      <c r="N16" s="2">
        <v>0</v>
      </c>
      <c r="O16" s="2">
        <v>8</v>
      </c>
      <c r="P16" s="2">
        <v>0</v>
      </c>
      <c r="Q16" s="2">
        <v>0</v>
      </c>
      <c r="R16" s="2">
        <v>0</v>
      </c>
      <c r="S16" s="2">
        <v>0</v>
      </c>
      <c r="U16" t="s">
        <v>122</v>
      </c>
      <c r="V16">
        <f t="shared" ref="V16:AL16" si="17">AVERAGE(C68:C72)</f>
        <v>62.320000000000007</v>
      </c>
      <c r="W16">
        <f t="shared" si="17"/>
        <v>62.320000000000007</v>
      </c>
      <c r="X16">
        <f t="shared" si="17"/>
        <v>5.14</v>
      </c>
      <c r="Y16">
        <f t="shared" si="17"/>
        <v>2.5199999999999996</v>
      </c>
      <c r="Z16">
        <f t="shared" si="17"/>
        <v>2.58</v>
      </c>
      <c r="AA16">
        <f t="shared" si="17"/>
        <v>1</v>
      </c>
      <c r="AB16">
        <f t="shared" si="17"/>
        <v>0</v>
      </c>
      <c r="AC16">
        <f t="shared" si="17"/>
        <v>14.4</v>
      </c>
      <c r="AD16">
        <f t="shared" si="17"/>
        <v>0</v>
      </c>
      <c r="AE16">
        <f t="shared" si="17"/>
        <v>0</v>
      </c>
      <c r="AF16">
        <f t="shared" si="17"/>
        <v>0</v>
      </c>
      <c r="AG16">
        <f t="shared" si="17"/>
        <v>0</v>
      </c>
      <c r="AH16">
        <f t="shared" si="17"/>
        <v>14.4</v>
      </c>
      <c r="AI16">
        <f t="shared" si="17"/>
        <v>0</v>
      </c>
      <c r="AJ16">
        <f t="shared" si="17"/>
        <v>0</v>
      </c>
      <c r="AK16">
        <f t="shared" si="17"/>
        <v>0</v>
      </c>
      <c r="AL16">
        <f t="shared" si="17"/>
        <v>0</v>
      </c>
    </row>
    <row r="17" spans="2:38" x14ac:dyDescent="0.25">
      <c r="B17" s="2" t="s">
        <v>15</v>
      </c>
      <c r="C17" s="2">
        <v>0</v>
      </c>
      <c r="D17" s="2">
        <v>0</v>
      </c>
      <c r="E17" s="2">
        <v>2.9</v>
      </c>
      <c r="F17" s="2">
        <v>0.7</v>
      </c>
      <c r="G17" s="2">
        <v>2.2000000000000002</v>
      </c>
      <c r="H17" s="2">
        <f t="shared" si="11"/>
        <v>1</v>
      </c>
      <c r="I17" s="2">
        <f t="shared" si="12"/>
        <v>0</v>
      </c>
      <c r="J17" s="2">
        <v>14</v>
      </c>
      <c r="K17" s="2">
        <v>0</v>
      </c>
      <c r="L17" s="2">
        <v>0</v>
      </c>
      <c r="M17" s="2">
        <v>0</v>
      </c>
      <c r="N17" s="2">
        <v>0</v>
      </c>
      <c r="O17" s="2">
        <v>14</v>
      </c>
      <c r="P17" s="2">
        <v>0</v>
      </c>
      <c r="Q17" s="2">
        <v>0</v>
      </c>
      <c r="R17" s="2">
        <v>0</v>
      </c>
      <c r="S17" s="2">
        <v>0</v>
      </c>
      <c r="U17" t="s">
        <v>123</v>
      </c>
      <c r="V17">
        <f t="shared" ref="V17:AL17" si="18">AVERAGE(C73:C77)</f>
        <v>1133.94</v>
      </c>
      <c r="W17">
        <f t="shared" si="18"/>
        <v>1133.94</v>
      </c>
      <c r="X17">
        <f t="shared" si="18"/>
        <v>26.24</v>
      </c>
      <c r="Y17">
        <f t="shared" si="18"/>
        <v>2.1</v>
      </c>
      <c r="Z17">
        <f t="shared" si="18"/>
        <v>24.159999999999997</v>
      </c>
      <c r="AA17">
        <f t="shared" si="18"/>
        <v>1</v>
      </c>
      <c r="AB17">
        <f t="shared" si="18"/>
        <v>0</v>
      </c>
      <c r="AC17">
        <f t="shared" si="18"/>
        <v>12.2</v>
      </c>
      <c r="AD17">
        <f t="shared" si="18"/>
        <v>0</v>
      </c>
      <c r="AE17">
        <f t="shared" si="18"/>
        <v>0</v>
      </c>
      <c r="AF17">
        <f t="shared" si="18"/>
        <v>0.2</v>
      </c>
      <c r="AG17">
        <f t="shared" si="18"/>
        <v>2.2000000000000002</v>
      </c>
      <c r="AH17">
        <f t="shared" si="18"/>
        <v>9.8000000000000007</v>
      </c>
      <c r="AI17">
        <f t="shared" si="18"/>
        <v>1.4</v>
      </c>
      <c r="AJ17">
        <f t="shared" si="18"/>
        <v>0.8</v>
      </c>
      <c r="AK17">
        <f t="shared" si="18"/>
        <v>2.4</v>
      </c>
      <c r="AL17">
        <f t="shared" si="18"/>
        <v>13.2</v>
      </c>
    </row>
    <row r="18" spans="2:38" x14ac:dyDescent="0.25">
      <c r="B18" s="2" t="s">
        <v>16</v>
      </c>
      <c r="C18" s="2">
        <v>140.84</v>
      </c>
      <c r="D18" s="2">
        <v>0</v>
      </c>
      <c r="E18" s="2">
        <v>3600.3</v>
      </c>
      <c r="F18" s="2">
        <v>3291.2</v>
      </c>
      <c r="G18" s="2">
        <v>309.2</v>
      </c>
      <c r="H18" s="2">
        <f t="shared" si="11"/>
        <v>0</v>
      </c>
      <c r="I18" s="2">
        <f t="shared" si="12"/>
        <v>1</v>
      </c>
      <c r="J18" s="2">
        <v>67</v>
      </c>
      <c r="K18" s="2">
        <v>0</v>
      </c>
      <c r="L18" s="2">
        <v>2</v>
      </c>
      <c r="M18" s="2">
        <v>2</v>
      </c>
      <c r="N18" s="2">
        <v>48</v>
      </c>
      <c r="O18" s="2">
        <v>15</v>
      </c>
      <c r="P18" s="2">
        <v>89</v>
      </c>
      <c r="Q18" s="2">
        <v>61</v>
      </c>
      <c r="R18" s="2">
        <v>78</v>
      </c>
      <c r="S18" s="2">
        <v>175</v>
      </c>
      <c r="U18" t="s">
        <v>124</v>
      </c>
      <c r="V18">
        <f t="shared" ref="V18:AL18" si="19">AVERAGE(C78:C82)</f>
        <v>1006.68</v>
      </c>
      <c r="W18">
        <f t="shared" si="19"/>
        <v>1006.68</v>
      </c>
      <c r="X18">
        <f t="shared" si="19"/>
        <v>7.4799999999999995</v>
      </c>
      <c r="Y18">
        <f t="shared" si="19"/>
        <v>4.6399999999999997</v>
      </c>
      <c r="Z18">
        <f t="shared" si="19"/>
        <v>2.86</v>
      </c>
      <c r="AA18">
        <f t="shared" si="19"/>
        <v>1</v>
      </c>
      <c r="AB18">
        <f t="shared" si="19"/>
        <v>0</v>
      </c>
      <c r="AC18">
        <f t="shared" si="19"/>
        <v>15.2</v>
      </c>
      <c r="AD18">
        <f t="shared" si="19"/>
        <v>0</v>
      </c>
      <c r="AE18">
        <f t="shared" si="19"/>
        <v>0</v>
      </c>
      <c r="AF18">
        <f t="shared" si="19"/>
        <v>0</v>
      </c>
      <c r="AG18">
        <f t="shared" si="19"/>
        <v>0</v>
      </c>
      <c r="AH18">
        <f t="shared" si="19"/>
        <v>15.2</v>
      </c>
      <c r="AI18">
        <f t="shared" si="19"/>
        <v>0</v>
      </c>
      <c r="AJ18">
        <f t="shared" si="19"/>
        <v>0</v>
      </c>
      <c r="AK18">
        <f t="shared" si="19"/>
        <v>0</v>
      </c>
      <c r="AL18">
        <f t="shared" si="19"/>
        <v>0</v>
      </c>
    </row>
    <row r="19" spans="2:38" x14ac:dyDescent="0.25">
      <c r="B19" s="2" t="s">
        <v>17</v>
      </c>
      <c r="C19" s="2">
        <v>863.76</v>
      </c>
      <c r="D19" s="2">
        <v>0</v>
      </c>
      <c r="E19" s="2">
        <v>3600.1</v>
      </c>
      <c r="F19" s="2">
        <v>3481</v>
      </c>
      <c r="G19" s="2">
        <v>119.1</v>
      </c>
      <c r="H19" s="2">
        <f t="shared" si="11"/>
        <v>0</v>
      </c>
      <c r="I19" s="2">
        <f t="shared" si="12"/>
        <v>1</v>
      </c>
      <c r="J19" s="2">
        <v>19</v>
      </c>
      <c r="K19" s="2">
        <v>0</v>
      </c>
      <c r="L19" s="2">
        <v>0</v>
      </c>
      <c r="M19" s="2">
        <v>1</v>
      </c>
      <c r="N19" s="2">
        <v>5</v>
      </c>
      <c r="O19" s="2">
        <v>13</v>
      </c>
      <c r="P19" s="2">
        <v>16</v>
      </c>
      <c r="Q19" s="2">
        <v>29</v>
      </c>
      <c r="R19" s="2">
        <v>31</v>
      </c>
      <c r="S19" s="2">
        <v>54</v>
      </c>
    </row>
    <row r="20" spans="2:38" x14ac:dyDescent="0.25">
      <c r="B20" s="2" t="s">
        <v>18</v>
      </c>
      <c r="C20" s="2">
        <v>385.6</v>
      </c>
      <c r="D20" s="2">
        <v>0</v>
      </c>
      <c r="E20" s="2">
        <v>3600.1</v>
      </c>
      <c r="F20" s="2">
        <v>3451</v>
      </c>
      <c r="G20" s="2">
        <v>149.19999999999999</v>
      </c>
      <c r="H20" s="2">
        <f t="shared" si="11"/>
        <v>0</v>
      </c>
      <c r="I20" s="2">
        <f t="shared" si="12"/>
        <v>1</v>
      </c>
      <c r="J20" s="2">
        <v>37</v>
      </c>
      <c r="K20" s="2">
        <v>1</v>
      </c>
      <c r="L20" s="2">
        <v>1</v>
      </c>
      <c r="M20" s="2">
        <v>10</v>
      </c>
      <c r="N20" s="2">
        <v>17</v>
      </c>
      <c r="O20" s="2">
        <v>8</v>
      </c>
      <c r="P20" s="2">
        <v>90</v>
      </c>
      <c r="Q20" s="2">
        <v>24</v>
      </c>
      <c r="R20" s="2">
        <v>68</v>
      </c>
      <c r="S20" s="2">
        <v>73</v>
      </c>
    </row>
    <row r="21" spans="2:38" x14ac:dyDescent="0.25">
      <c r="B21" s="2" t="s">
        <v>19</v>
      </c>
      <c r="C21" s="2">
        <v>737.44</v>
      </c>
      <c r="D21" s="2">
        <v>0</v>
      </c>
      <c r="E21" s="2">
        <v>3600.1</v>
      </c>
      <c r="F21" s="2">
        <v>3554.8</v>
      </c>
      <c r="G21" s="2">
        <v>45.3</v>
      </c>
      <c r="H21" s="2">
        <f t="shared" si="11"/>
        <v>0</v>
      </c>
      <c r="I21" s="2">
        <f t="shared" si="12"/>
        <v>1</v>
      </c>
      <c r="J21" s="2">
        <v>6</v>
      </c>
      <c r="K21" s="2">
        <v>0</v>
      </c>
      <c r="L21" s="2">
        <v>0</v>
      </c>
      <c r="M21" s="2">
        <v>0</v>
      </c>
      <c r="N21" s="2">
        <v>0</v>
      </c>
      <c r="O21" s="2">
        <v>6</v>
      </c>
      <c r="P21" s="2">
        <v>19</v>
      </c>
      <c r="Q21" s="2">
        <v>9</v>
      </c>
      <c r="R21" s="2">
        <v>17</v>
      </c>
      <c r="S21" s="2">
        <v>26</v>
      </c>
    </row>
    <row r="22" spans="2:38" x14ac:dyDescent="0.25">
      <c r="B22" s="2" t="s">
        <v>20</v>
      </c>
      <c r="C22" s="2">
        <v>252.56</v>
      </c>
      <c r="D22" s="2">
        <v>0</v>
      </c>
      <c r="E22" s="2">
        <v>3600.1</v>
      </c>
      <c r="F22" s="2">
        <v>3476.8</v>
      </c>
      <c r="G22" s="2">
        <v>123.3</v>
      </c>
      <c r="H22" s="2">
        <f t="shared" si="11"/>
        <v>0</v>
      </c>
      <c r="I22" s="2">
        <f t="shared" si="12"/>
        <v>1</v>
      </c>
      <c r="J22" s="2">
        <v>22</v>
      </c>
      <c r="K22" s="2">
        <v>1</v>
      </c>
      <c r="L22" s="2">
        <v>1</v>
      </c>
      <c r="M22" s="2">
        <v>0</v>
      </c>
      <c r="N22" s="2">
        <v>11</v>
      </c>
      <c r="O22" s="2">
        <v>9</v>
      </c>
      <c r="P22" s="2">
        <v>53</v>
      </c>
      <c r="Q22" s="2">
        <v>17</v>
      </c>
      <c r="R22" s="2">
        <v>37</v>
      </c>
      <c r="S22" s="2">
        <v>57</v>
      </c>
    </row>
    <row r="23" spans="2:38" x14ac:dyDescent="0.25">
      <c r="B23" s="2" t="s">
        <v>21</v>
      </c>
      <c r="C23" s="2">
        <v>0</v>
      </c>
      <c r="D23" s="2">
        <v>0</v>
      </c>
      <c r="E23" s="2">
        <v>36.1</v>
      </c>
      <c r="F23" s="2">
        <v>14.6</v>
      </c>
      <c r="G23" s="2">
        <v>21.5</v>
      </c>
      <c r="H23" s="2">
        <f t="shared" si="11"/>
        <v>1</v>
      </c>
      <c r="I23" s="2">
        <f t="shared" si="12"/>
        <v>0</v>
      </c>
      <c r="J23" s="2">
        <v>28</v>
      </c>
      <c r="K23" s="2">
        <v>2</v>
      </c>
      <c r="L23" s="2">
        <v>0</v>
      </c>
      <c r="M23" s="2">
        <v>1</v>
      </c>
      <c r="N23" s="2">
        <v>6</v>
      </c>
      <c r="O23" s="2">
        <v>19</v>
      </c>
      <c r="P23" s="2">
        <v>3</v>
      </c>
      <c r="Q23" s="2">
        <v>1</v>
      </c>
      <c r="R23" s="2">
        <v>6</v>
      </c>
      <c r="S23" s="2">
        <v>29</v>
      </c>
    </row>
    <row r="24" spans="2:38" x14ac:dyDescent="0.25">
      <c r="B24" s="2" t="s">
        <v>22</v>
      </c>
      <c r="C24" s="2">
        <v>6.6</v>
      </c>
      <c r="D24" s="2">
        <v>0</v>
      </c>
      <c r="E24" s="2">
        <v>3600.1</v>
      </c>
      <c r="F24" s="2">
        <v>3538.2</v>
      </c>
      <c r="G24" s="2">
        <v>61.9</v>
      </c>
      <c r="H24" s="2">
        <f t="shared" si="11"/>
        <v>0</v>
      </c>
      <c r="I24" s="2">
        <f t="shared" si="12"/>
        <v>1</v>
      </c>
      <c r="J24" s="2">
        <v>40</v>
      </c>
      <c r="K24" s="2">
        <v>2</v>
      </c>
      <c r="L24" s="2">
        <v>4</v>
      </c>
      <c r="M24" s="2">
        <v>1</v>
      </c>
      <c r="N24" s="2">
        <v>12</v>
      </c>
      <c r="O24" s="2">
        <v>21</v>
      </c>
      <c r="P24" s="2">
        <v>18</v>
      </c>
      <c r="Q24" s="2">
        <v>27</v>
      </c>
      <c r="R24" s="2">
        <v>24</v>
      </c>
      <c r="S24" s="2">
        <v>50</v>
      </c>
    </row>
    <row r="25" spans="2:38" x14ac:dyDescent="0.25">
      <c r="B25" s="2" t="s">
        <v>23</v>
      </c>
      <c r="C25" s="2">
        <v>0</v>
      </c>
      <c r="D25" s="2">
        <v>0</v>
      </c>
      <c r="E25" s="2">
        <v>310.3</v>
      </c>
      <c r="F25" s="2">
        <v>200.8</v>
      </c>
      <c r="G25" s="2">
        <v>109.5</v>
      </c>
      <c r="H25" s="2">
        <f t="shared" si="11"/>
        <v>1</v>
      </c>
      <c r="I25" s="2">
        <f t="shared" si="12"/>
        <v>0</v>
      </c>
      <c r="J25" s="2">
        <v>82</v>
      </c>
      <c r="K25" s="2">
        <v>8</v>
      </c>
      <c r="L25" s="2">
        <v>7</v>
      </c>
      <c r="M25" s="2">
        <v>11</v>
      </c>
      <c r="N25" s="2">
        <v>33</v>
      </c>
      <c r="O25" s="2">
        <v>23</v>
      </c>
      <c r="P25" s="2">
        <v>92</v>
      </c>
      <c r="Q25" s="2">
        <v>30</v>
      </c>
      <c r="R25" s="2">
        <v>52</v>
      </c>
      <c r="S25" s="2">
        <v>109</v>
      </c>
    </row>
    <row r="26" spans="2:38" x14ac:dyDescent="0.25">
      <c r="B26" s="2" t="s">
        <v>24</v>
      </c>
      <c r="C26" s="2">
        <v>0</v>
      </c>
      <c r="D26" s="2">
        <v>0</v>
      </c>
      <c r="E26" s="2">
        <v>23.4</v>
      </c>
      <c r="F26" s="2">
        <v>9.4</v>
      </c>
      <c r="G26" s="2">
        <v>14</v>
      </c>
      <c r="H26" s="2">
        <f t="shared" si="11"/>
        <v>1</v>
      </c>
      <c r="I26" s="2">
        <f t="shared" si="12"/>
        <v>0</v>
      </c>
      <c r="J26" s="2">
        <v>22</v>
      </c>
      <c r="K26" s="2">
        <v>0</v>
      </c>
      <c r="L26" s="2">
        <v>0</v>
      </c>
      <c r="M26" s="2">
        <v>0</v>
      </c>
      <c r="N26" s="2">
        <v>3</v>
      </c>
      <c r="O26" s="2">
        <v>19</v>
      </c>
      <c r="P26" s="2">
        <v>2</v>
      </c>
      <c r="Q26" s="2">
        <v>3</v>
      </c>
      <c r="R26" s="2">
        <v>3</v>
      </c>
      <c r="S26" s="2">
        <v>12</v>
      </c>
    </row>
    <row r="27" spans="2:38" x14ac:dyDescent="0.25">
      <c r="B27" s="2" t="s">
        <v>25</v>
      </c>
      <c r="C27" s="2">
        <v>0</v>
      </c>
      <c r="D27" s="2">
        <v>0</v>
      </c>
      <c r="E27" s="2">
        <v>40.799999999999997</v>
      </c>
      <c r="F27" s="2">
        <v>8.6</v>
      </c>
      <c r="G27" s="2">
        <v>32.200000000000003</v>
      </c>
      <c r="H27" s="2">
        <f t="shared" si="11"/>
        <v>1</v>
      </c>
      <c r="I27" s="2">
        <f t="shared" si="12"/>
        <v>0</v>
      </c>
      <c r="J27" s="2">
        <v>23</v>
      </c>
      <c r="K27" s="2">
        <v>0</v>
      </c>
      <c r="L27" s="2">
        <v>0</v>
      </c>
      <c r="M27" s="2">
        <v>0</v>
      </c>
      <c r="N27" s="2">
        <v>4</v>
      </c>
      <c r="O27" s="2">
        <v>19</v>
      </c>
      <c r="P27" s="2">
        <v>4</v>
      </c>
      <c r="Q27" s="2">
        <v>6</v>
      </c>
      <c r="R27" s="2">
        <v>7</v>
      </c>
      <c r="S27" s="2">
        <v>20</v>
      </c>
    </row>
    <row r="28" spans="2:38" x14ac:dyDescent="0.25">
      <c r="B28" s="2" t="s">
        <v>26</v>
      </c>
      <c r="C28" s="2">
        <v>0</v>
      </c>
      <c r="D28" s="2">
        <v>0</v>
      </c>
      <c r="E28" s="2">
        <v>8.9</v>
      </c>
      <c r="F28" s="2">
        <v>6.3</v>
      </c>
      <c r="G28" s="2">
        <v>2.6</v>
      </c>
      <c r="H28" s="2">
        <f t="shared" si="11"/>
        <v>1</v>
      </c>
      <c r="I28" s="2">
        <f t="shared" si="12"/>
        <v>0</v>
      </c>
      <c r="J28" s="2">
        <v>15</v>
      </c>
      <c r="K28" s="2">
        <v>0</v>
      </c>
      <c r="L28" s="2">
        <v>0</v>
      </c>
      <c r="M28" s="2">
        <v>0</v>
      </c>
      <c r="N28" s="2">
        <v>0</v>
      </c>
      <c r="O28" s="2">
        <v>15</v>
      </c>
      <c r="P28" s="2">
        <v>0</v>
      </c>
      <c r="Q28" s="2">
        <v>0</v>
      </c>
      <c r="R28" s="2">
        <v>0</v>
      </c>
      <c r="S28" s="2">
        <v>0</v>
      </c>
    </row>
    <row r="29" spans="2:38" x14ac:dyDescent="0.25">
      <c r="B29" s="2" t="s">
        <v>27</v>
      </c>
      <c r="C29" s="2">
        <v>0</v>
      </c>
      <c r="D29" s="2">
        <v>0</v>
      </c>
      <c r="E29" s="2">
        <v>18.100000000000001</v>
      </c>
      <c r="F29" s="2">
        <v>14.7</v>
      </c>
      <c r="G29" s="2">
        <v>3.5</v>
      </c>
      <c r="H29" s="2">
        <f t="shared" si="11"/>
        <v>1</v>
      </c>
      <c r="I29" s="2">
        <f t="shared" si="12"/>
        <v>0</v>
      </c>
      <c r="J29" s="2">
        <v>20</v>
      </c>
      <c r="K29" s="2">
        <v>0</v>
      </c>
      <c r="L29" s="2">
        <v>0</v>
      </c>
      <c r="M29" s="2">
        <v>0</v>
      </c>
      <c r="N29" s="2">
        <v>0</v>
      </c>
      <c r="O29" s="2">
        <v>20</v>
      </c>
      <c r="P29" s="2">
        <v>0</v>
      </c>
      <c r="Q29" s="2">
        <v>0</v>
      </c>
      <c r="R29" s="2">
        <v>0</v>
      </c>
      <c r="S29" s="2">
        <v>0</v>
      </c>
    </row>
    <row r="30" spans="2:38" x14ac:dyDescent="0.25">
      <c r="B30" s="2" t="s">
        <v>28</v>
      </c>
      <c r="C30" s="2">
        <v>0</v>
      </c>
      <c r="D30" s="2">
        <v>0</v>
      </c>
      <c r="E30" s="2">
        <v>7.8</v>
      </c>
      <c r="F30" s="2">
        <v>4.7</v>
      </c>
      <c r="G30" s="2">
        <v>3.1</v>
      </c>
      <c r="H30" s="2">
        <f t="shared" si="11"/>
        <v>1</v>
      </c>
      <c r="I30" s="2">
        <f t="shared" si="12"/>
        <v>0</v>
      </c>
      <c r="J30" s="2">
        <v>17</v>
      </c>
      <c r="K30" s="2">
        <v>0</v>
      </c>
      <c r="L30" s="2">
        <v>0</v>
      </c>
      <c r="M30" s="2">
        <v>0</v>
      </c>
      <c r="N30" s="2">
        <v>0</v>
      </c>
      <c r="O30" s="2">
        <v>17</v>
      </c>
      <c r="P30" s="2">
        <v>1</v>
      </c>
      <c r="Q30" s="2">
        <v>0</v>
      </c>
      <c r="R30" s="2">
        <v>0</v>
      </c>
      <c r="S30" s="2">
        <v>1</v>
      </c>
    </row>
    <row r="31" spans="2:38" x14ac:dyDescent="0.25">
      <c r="B31" s="2" t="s">
        <v>29</v>
      </c>
      <c r="C31" s="2">
        <v>0</v>
      </c>
      <c r="D31" s="2">
        <v>0</v>
      </c>
      <c r="E31" s="2">
        <v>13.5</v>
      </c>
      <c r="F31" s="2">
        <v>8.6999999999999993</v>
      </c>
      <c r="G31" s="2">
        <v>4.8</v>
      </c>
      <c r="H31" s="2">
        <f t="shared" si="11"/>
        <v>1</v>
      </c>
      <c r="I31" s="2">
        <f t="shared" si="12"/>
        <v>0</v>
      </c>
      <c r="J31" s="2">
        <v>24</v>
      </c>
      <c r="K31" s="2">
        <v>0</v>
      </c>
      <c r="L31" s="2">
        <v>0</v>
      </c>
      <c r="M31" s="2">
        <v>0</v>
      </c>
      <c r="N31" s="2">
        <v>0</v>
      </c>
      <c r="O31" s="2">
        <v>24</v>
      </c>
      <c r="P31" s="2">
        <v>0</v>
      </c>
      <c r="Q31" s="2">
        <v>0</v>
      </c>
      <c r="R31" s="2">
        <v>0</v>
      </c>
      <c r="S31" s="2">
        <v>0</v>
      </c>
    </row>
    <row r="32" spans="2:38" x14ac:dyDescent="0.25">
      <c r="B32" s="2" t="s">
        <v>30</v>
      </c>
      <c r="C32" s="2">
        <v>0</v>
      </c>
      <c r="D32" s="2">
        <v>0</v>
      </c>
      <c r="E32" s="2">
        <v>20.7</v>
      </c>
      <c r="F32" s="2">
        <v>18.600000000000001</v>
      </c>
      <c r="G32" s="2">
        <v>2.2000000000000002</v>
      </c>
      <c r="H32" s="2">
        <f t="shared" si="11"/>
        <v>1</v>
      </c>
      <c r="I32" s="2">
        <f t="shared" si="12"/>
        <v>0</v>
      </c>
      <c r="J32" s="2">
        <v>12</v>
      </c>
      <c r="K32" s="2">
        <v>0</v>
      </c>
      <c r="L32" s="2">
        <v>0</v>
      </c>
      <c r="M32" s="2">
        <v>0</v>
      </c>
      <c r="N32" s="2">
        <v>0</v>
      </c>
      <c r="O32" s="2">
        <v>12</v>
      </c>
      <c r="P32" s="2">
        <v>0</v>
      </c>
      <c r="Q32" s="2">
        <v>0</v>
      </c>
      <c r="R32" s="2">
        <v>0</v>
      </c>
      <c r="S32" s="2">
        <v>0</v>
      </c>
    </row>
    <row r="33" spans="2:19" x14ac:dyDescent="0.25">
      <c r="B33" s="2" t="s">
        <v>31</v>
      </c>
      <c r="C33" s="2">
        <v>83.12</v>
      </c>
      <c r="D33" s="2">
        <v>0</v>
      </c>
      <c r="E33" s="2">
        <v>3600.1</v>
      </c>
      <c r="F33" s="2">
        <v>3523.7</v>
      </c>
      <c r="G33" s="2">
        <v>76.400000000000006</v>
      </c>
      <c r="H33" s="2">
        <f t="shared" si="11"/>
        <v>0</v>
      </c>
      <c r="I33" s="2">
        <f t="shared" si="12"/>
        <v>1</v>
      </c>
      <c r="J33" s="2">
        <v>34</v>
      </c>
      <c r="K33" s="2">
        <v>1</v>
      </c>
      <c r="L33" s="2">
        <v>1</v>
      </c>
      <c r="M33" s="2">
        <v>5</v>
      </c>
      <c r="N33" s="2">
        <v>17</v>
      </c>
      <c r="O33" s="2">
        <v>10</v>
      </c>
      <c r="P33" s="2">
        <v>12</v>
      </c>
      <c r="Q33" s="2">
        <v>10</v>
      </c>
      <c r="R33" s="2">
        <v>17</v>
      </c>
      <c r="S33" s="2">
        <v>49</v>
      </c>
    </row>
    <row r="34" spans="2:19" x14ac:dyDescent="0.25">
      <c r="B34" s="2" t="s">
        <v>32</v>
      </c>
      <c r="C34" s="2">
        <v>26.52</v>
      </c>
      <c r="D34" s="2">
        <v>0</v>
      </c>
      <c r="E34" s="2">
        <v>3600.1</v>
      </c>
      <c r="F34" s="2">
        <v>3503.2</v>
      </c>
      <c r="G34" s="2">
        <v>96.9</v>
      </c>
      <c r="H34" s="2">
        <f t="shared" si="11"/>
        <v>0</v>
      </c>
      <c r="I34" s="2">
        <f t="shared" si="12"/>
        <v>1</v>
      </c>
      <c r="J34" s="2">
        <v>53</v>
      </c>
      <c r="K34" s="2">
        <v>1</v>
      </c>
      <c r="L34" s="2">
        <v>3</v>
      </c>
      <c r="M34" s="2">
        <v>2</v>
      </c>
      <c r="N34" s="2">
        <v>28</v>
      </c>
      <c r="O34" s="2">
        <v>19</v>
      </c>
      <c r="P34" s="2">
        <v>36</v>
      </c>
      <c r="Q34" s="2">
        <v>33</v>
      </c>
      <c r="R34" s="2">
        <v>18</v>
      </c>
      <c r="S34" s="2">
        <v>75</v>
      </c>
    </row>
    <row r="35" spans="2:19" x14ac:dyDescent="0.25">
      <c r="B35" s="2" t="s">
        <v>33</v>
      </c>
      <c r="C35" s="2">
        <v>0</v>
      </c>
      <c r="D35" s="2">
        <v>0</v>
      </c>
      <c r="E35" s="2">
        <v>8.5</v>
      </c>
      <c r="F35" s="2">
        <v>2.7</v>
      </c>
      <c r="G35" s="2">
        <v>5.8</v>
      </c>
      <c r="H35" s="2">
        <f t="shared" si="11"/>
        <v>1</v>
      </c>
      <c r="I35" s="2">
        <f t="shared" si="12"/>
        <v>0</v>
      </c>
      <c r="J35" s="2">
        <v>4</v>
      </c>
      <c r="K35" s="2">
        <v>0</v>
      </c>
      <c r="L35" s="2">
        <v>0</v>
      </c>
      <c r="M35" s="2">
        <v>0</v>
      </c>
      <c r="N35" s="2">
        <v>0</v>
      </c>
      <c r="O35" s="2">
        <v>4</v>
      </c>
      <c r="P35" s="2">
        <v>1</v>
      </c>
      <c r="Q35" s="2">
        <v>2</v>
      </c>
      <c r="R35" s="2">
        <v>1</v>
      </c>
      <c r="S35" s="2">
        <v>4</v>
      </c>
    </row>
    <row r="36" spans="2:19" x14ac:dyDescent="0.25">
      <c r="B36" s="2" t="s">
        <v>34</v>
      </c>
      <c r="C36" s="2">
        <v>4.8</v>
      </c>
      <c r="D36" s="2">
        <v>0</v>
      </c>
      <c r="E36" s="2">
        <v>3600.1</v>
      </c>
      <c r="F36" s="2">
        <v>3231</v>
      </c>
      <c r="G36" s="2">
        <v>369.1</v>
      </c>
      <c r="H36" s="2">
        <f t="shared" si="11"/>
        <v>0</v>
      </c>
      <c r="I36" s="2">
        <f t="shared" si="12"/>
        <v>1</v>
      </c>
      <c r="J36" s="2">
        <v>193</v>
      </c>
      <c r="K36" s="2">
        <v>2</v>
      </c>
      <c r="L36" s="2">
        <v>4</v>
      </c>
      <c r="M36" s="2">
        <v>15</v>
      </c>
      <c r="N36" s="2">
        <v>151</v>
      </c>
      <c r="O36" s="2">
        <v>21</v>
      </c>
      <c r="P36" s="2">
        <v>50</v>
      </c>
      <c r="Q36" s="2">
        <v>34</v>
      </c>
      <c r="R36" s="2">
        <v>96</v>
      </c>
      <c r="S36" s="2">
        <v>290</v>
      </c>
    </row>
    <row r="37" spans="2:19" x14ac:dyDescent="0.25">
      <c r="B37" s="2" t="s">
        <v>35</v>
      </c>
      <c r="C37" s="2">
        <v>0</v>
      </c>
      <c r="D37" s="2">
        <v>0</v>
      </c>
      <c r="E37" s="2">
        <v>2318.6</v>
      </c>
      <c r="F37" s="2">
        <v>2203.9</v>
      </c>
      <c r="G37" s="2">
        <v>114.7</v>
      </c>
      <c r="H37" s="2">
        <f t="shared" si="11"/>
        <v>1</v>
      </c>
      <c r="I37" s="2">
        <f t="shared" si="12"/>
        <v>0</v>
      </c>
      <c r="J37" s="2">
        <v>80</v>
      </c>
      <c r="K37" s="2">
        <v>5</v>
      </c>
      <c r="L37" s="2">
        <v>5</v>
      </c>
      <c r="M37" s="2">
        <v>4</v>
      </c>
      <c r="N37" s="2">
        <v>47</v>
      </c>
      <c r="O37" s="2">
        <v>19</v>
      </c>
      <c r="P37" s="2">
        <v>88</v>
      </c>
      <c r="Q37" s="2">
        <v>46</v>
      </c>
      <c r="R37" s="2">
        <v>40</v>
      </c>
      <c r="S37" s="2">
        <v>116</v>
      </c>
    </row>
    <row r="38" spans="2:19" x14ac:dyDescent="0.25">
      <c r="B38" s="2" t="s">
        <v>36</v>
      </c>
      <c r="C38" s="2">
        <v>0</v>
      </c>
      <c r="D38" s="2">
        <v>0</v>
      </c>
      <c r="E38" s="2">
        <v>32.299999999999997</v>
      </c>
      <c r="F38" s="2">
        <v>2.4</v>
      </c>
      <c r="G38" s="2">
        <v>29.9</v>
      </c>
      <c r="H38" s="2">
        <f t="shared" si="11"/>
        <v>1</v>
      </c>
      <c r="I38" s="2">
        <f t="shared" si="12"/>
        <v>0</v>
      </c>
      <c r="J38" s="2">
        <v>20</v>
      </c>
      <c r="K38" s="2">
        <v>1</v>
      </c>
      <c r="L38" s="2">
        <v>0</v>
      </c>
      <c r="M38" s="2">
        <v>0</v>
      </c>
      <c r="N38" s="2">
        <v>4</v>
      </c>
      <c r="O38" s="2">
        <v>15</v>
      </c>
      <c r="P38" s="2">
        <v>10</v>
      </c>
      <c r="Q38" s="2">
        <v>3</v>
      </c>
      <c r="R38" s="2">
        <v>3</v>
      </c>
      <c r="S38" s="2">
        <v>16</v>
      </c>
    </row>
    <row r="39" spans="2:19" x14ac:dyDescent="0.25">
      <c r="B39" s="2" t="s">
        <v>37</v>
      </c>
      <c r="C39" s="2">
        <v>0</v>
      </c>
      <c r="D39" s="2">
        <v>0</v>
      </c>
      <c r="E39" s="2">
        <v>5.2</v>
      </c>
      <c r="F39" s="2">
        <v>1.2</v>
      </c>
      <c r="G39" s="2">
        <v>4</v>
      </c>
      <c r="H39" s="2">
        <f t="shared" si="11"/>
        <v>1</v>
      </c>
      <c r="I39" s="2">
        <f t="shared" si="12"/>
        <v>0</v>
      </c>
      <c r="J39" s="2">
        <v>11</v>
      </c>
      <c r="K39" s="2">
        <v>1</v>
      </c>
      <c r="L39" s="2">
        <v>0</v>
      </c>
      <c r="M39" s="2">
        <v>0</v>
      </c>
      <c r="N39" s="2">
        <v>0</v>
      </c>
      <c r="O39" s="2">
        <v>10</v>
      </c>
      <c r="P39" s="2">
        <v>1</v>
      </c>
      <c r="Q39" s="2">
        <v>0</v>
      </c>
      <c r="R39" s="2">
        <v>1</v>
      </c>
      <c r="S39" s="2">
        <v>3</v>
      </c>
    </row>
    <row r="40" spans="2:19" x14ac:dyDescent="0.25">
      <c r="B40" s="2" t="s">
        <v>38</v>
      </c>
      <c r="C40" s="2">
        <v>0</v>
      </c>
      <c r="D40" s="2">
        <v>0</v>
      </c>
      <c r="E40" s="2">
        <v>5.6</v>
      </c>
      <c r="F40" s="2">
        <v>1.1000000000000001</v>
      </c>
      <c r="G40" s="2">
        <v>4.4000000000000004</v>
      </c>
      <c r="H40" s="2">
        <f t="shared" si="11"/>
        <v>1</v>
      </c>
      <c r="I40" s="2">
        <f t="shared" si="12"/>
        <v>0</v>
      </c>
      <c r="J40" s="2">
        <v>10</v>
      </c>
      <c r="K40" s="2">
        <v>0</v>
      </c>
      <c r="L40" s="2">
        <v>0</v>
      </c>
      <c r="M40" s="2">
        <v>0</v>
      </c>
      <c r="N40" s="2">
        <v>0</v>
      </c>
      <c r="O40" s="2">
        <v>10</v>
      </c>
      <c r="P40" s="2">
        <v>2</v>
      </c>
      <c r="Q40" s="2">
        <v>0</v>
      </c>
      <c r="R40" s="2">
        <v>2</v>
      </c>
      <c r="S40" s="2">
        <v>1</v>
      </c>
    </row>
    <row r="41" spans="2:19" x14ac:dyDescent="0.25">
      <c r="B41" s="2" t="s">
        <v>39</v>
      </c>
      <c r="C41" s="2">
        <v>0</v>
      </c>
      <c r="D41" s="2">
        <v>0</v>
      </c>
      <c r="E41" s="2">
        <v>21.8</v>
      </c>
      <c r="F41" s="2">
        <v>1.4</v>
      </c>
      <c r="G41" s="2">
        <v>20.399999999999999</v>
      </c>
      <c r="H41" s="2">
        <f t="shared" si="11"/>
        <v>1</v>
      </c>
      <c r="I41" s="2">
        <f t="shared" si="12"/>
        <v>0</v>
      </c>
      <c r="J41" s="2">
        <v>18</v>
      </c>
      <c r="K41" s="2">
        <v>2</v>
      </c>
      <c r="L41" s="2">
        <v>0</v>
      </c>
      <c r="M41" s="2">
        <v>0</v>
      </c>
      <c r="N41" s="2">
        <v>1</v>
      </c>
      <c r="O41" s="2">
        <v>15</v>
      </c>
      <c r="P41" s="2">
        <v>11</v>
      </c>
      <c r="Q41" s="2">
        <v>2</v>
      </c>
      <c r="R41" s="2">
        <v>8</v>
      </c>
      <c r="S41" s="2">
        <v>17</v>
      </c>
    </row>
    <row r="42" spans="2:19" x14ac:dyDescent="0.25">
      <c r="B42" s="2" t="s">
        <v>40</v>
      </c>
      <c r="C42" s="2">
        <v>0</v>
      </c>
      <c r="D42" s="2">
        <v>0</v>
      </c>
      <c r="E42" s="2">
        <v>8.4</v>
      </c>
      <c r="F42" s="2">
        <v>1.3</v>
      </c>
      <c r="G42" s="2">
        <v>7</v>
      </c>
      <c r="H42" s="2">
        <f t="shared" si="11"/>
        <v>1</v>
      </c>
      <c r="I42" s="2">
        <f t="shared" si="12"/>
        <v>0</v>
      </c>
      <c r="J42" s="2">
        <v>14</v>
      </c>
      <c r="K42" s="2">
        <v>0</v>
      </c>
      <c r="L42" s="2">
        <v>0</v>
      </c>
      <c r="M42" s="2">
        <v>0</v>
      </c>
      <c r="N42" s="2">
        <v>1</v>
      </c>
      <c r="O42" s="2">
        <v>13</v>
      </c>
      <c r="P42" s="2">
        <v>4</v>
      </c>
      <c r="Q42" s="2">
        <v>2</v>
      </c>
      <c r="R42" s="2">
        <v>2</v>
      </c>
      <c r="S42" s="2">
        <v>6</v>
      </c>
    </row>
    <row r="43" spans="2:19" x14ac:dyDescent="0.25">
      <c r="B43" s="2" t="s">
        <v>41</v>
      </c>
      <c r="C43" s="2">
        <v>0</v>
      </c>
      <c r="D43" s="2">
        <v>0</v>
      </c>
      <c r="E43" s="2">
        <v>3.4</v>
      </c>
      <c r="F43" s="2">
        <v>1.4</v>
      </c>
      <c r="G43" s="2">
        <v>2</v>
      </c>
      <c r="H43" s="2">
        <f t="shared" si="11"/>
        <v>1</v>
      </c>
      <c r="I43" s="2">
        <f t="shared" si="12"/>
        <v>0</v>
      </c>
      <c r="J43" s="2">
        <v>12</v>
      </c>
      <c r="K43" s="2">
        <v>0</v>
      </c>
      <c r="L43" s="2">
        <v>0</v>
      </c>
      <c r="M43" s="2">
        <v>0</v>
      </c>
      <c r="N43" s="2">
        <v>0</v>
      </c>
      <c r="O43" s="2">
        <v>12</v>
      </c>
      <c r="P43" s="2">
        <v>0</v>
      </c>
      <c r="Q43" s="2">
        <v>0</v>
      </c>
      <c r="R43" s="2">
        <v>0</v>
      </c>
      <c r="S43" s="2">
        <v>0</v>
      </c>
    </row>
    <row r="44" spans="2:19" x14ac:dyDescent="0.25">
      <c r="B44" s="2" t="s">
        <v>42</v>
      </c>
      <c r="C44" s="2">
        <v>0</v>
      </c>
      <c r="D44" s="2">
        <v>0</v>
      </c>
      <c r="E44" s="2">
        <v>3.2</v>
      </c>
      <c r="F44" s="2">
        <v>0.9</v>
      </c>
      <c r="G44" s="2">
        <v>2.2999999999999998</v>
      </c>
      <c r="H44" s="2">
        <f t="shared" si="11"/>
        <v>1</v>
      </c>
      <c r="I44" s="2">
        <f t="shared" si="12"/>
        <v>0</v>
      </c>
      <c r="J44" s="2">
        <v>12</v>
      </c>
      <c r="K44" s="2">
        <v>0</v>
      </c>
      <c r="L44" s="2">
        <v>0</v>
      </c>
      <c r="M44" s="2">
        <v>0</v>
      </c>
      <c r="N44" s="2">
        <v>0</v>
      </c>
      <c r="O44" s="2">
        <v>12</v>
      </c>
      <c r="P44" s="2">
        <v>0</v>
      </c>
      <c r="Q44" s="2">
        <v>0</v>
      </c>
      <c r="R44" s="2">
        <v>0</v>
      </c>
      <c r="S44" s="2">
        <v>0</v>
      </c>
    </row>
    <row r="45" spans="2:19" x14ac:dyDescent="0.25">
      <c r="B45" s="2" t="s">
        <v>43</v>
      </c>
      <c r="C45" s="2">
        <v>0</v>
      </c>
      <c r="D45" s="2">
        <v>0</v>
      </c>
      <c r="E45" s="2">
        <v>1.5</v>
      </c>
      <c r="F45" s="2">
        <v>0.7</v>
      </c>
      <c r="G45" s="2">
        <v>0.8</v>
      </c>
      <c r="H45" s="2">
        <f t="shared" si="11"/>
        <v>1</v>
      </c>
      <c r="I45" s="2">
        <f t="shared" si="12"/>
        <v>0</v>
      </c>
      <c r="J45" s="2">
        <v>5</v>
      </c>
      <c r="K45" s="2">
        <v>0</v>
      </c>
      <c r="L45" s="2">
        <v>0</v>
      </c>
      <c r="M45" s="2">
        <v>0</v>
      </c>
      <c r="N45" s="2">
        <v>0</v>
      </c>
      <c r="O45" s="2">
        <v>5</v>
      </c>
      <c r="P45" s="2">
        <v>0</v>
      </c>
      <c r="Q45" s="2">
        <v>0</v>
      </c>
      <c r="R45" s="2">
        <v>0</v>
      </c>
      <c r="S45" s="2">
        <v>0</v>
      </c>
    </row>
    <row r="46" spans="2:19" x14ac:dyDescent="0.25">
      <c r="B46" s="2" t="s">
        <v>44</v>
      </c>
      <c r="C46" s="2">
        <v>0</v>
      </c>
      <c r="D46" s="2">
        <v>0</v>
      </c>
      <c r="E46" s="2">
        <v>2.8</v>
      </c>
      <c r="F46" s="2">
        <v>1</v>
      </c>
      <c r="G46" s="2">
        <v>1.7</v>
      </c>
      <c r="H46" s="2">
        <f t="shared" si="11"/>
        <v>1</v>
      </c>
      <c r="I46" s="2">
        <f t="shared" si="12"/>
        <v>0</v>
      </c>
      <c r="J46" s="2">
        <v>10</v>
      </c>
      <c r="K46" s="2">
        <v>0</v>
      </c>
      <c r="L46" s="2">
        <v>0</v>
      </c>
      <c r="M46" s="2">
        <v>0</v>
      </c>
      <c r="N46" s="2">
        <v>0</v>
      </c>
      <c r="O46" s="2">
        <v>10</v>
      </c>
      <c r="P46" s="2">
        <v>0</v>
      </c>
      <c r="Q46" s="2">
        <v>0</v>
      </c>
      <c r="R46" s="2">
        <v>0</v>
      </c>
      <c r="S46" s="2">
        <v>0</v>
      </c>
    </row>
    <row r="47" spans="2:19" x14ac:dyDescent="0.25">
      <c r="B47" s="2" t="s">
        <v>45</v>
      </c>
      <c r="C47" s="2">
        <v>0</v>
      </c>
      <c r="D47" s="2">
        <v>0</v>
      </c>
      <c r="E47" s="2">
        <v>2.5</v>
      </c>
      <c r="F47" s="2">
        <v>0.9</v>
      </c>
      <c r="G47" s="2">
        <v>1.6</v>
      </c>
      <c r="H47" s="2">
        <f t="shared" si="11"/>
        <v>1</v>
      </c>
      <c r="I47" s="2">
        <f t="shared" si="12"/>
        <v>0</v>
      </c>
      <c r="J47" s="2">
        <v>9</v>
      </c>
      <c r="K47" s="2">
        <v>0</v>
      </c>
      <c r="L47" s="2">
        <v>0</v>
      </c>
      <c r="M47" s="2">
        <v>0</v>
      </c>
      <c r="N47" s="2">
        <v>0</v>
      </c>
      <c r="O47" s="2">
        <v>9</v>
      </c>
      <c r="P47" s="2">
        <v>0</v>
      </c>
      <c r="Q47" s="2">
        <v>0</v>
      </c>
      <c r="R47" s="2">
        <v>0</v>
      </c>
      <c r="S47" s="2">
        <v>0</v>
      </c>
    </row>
    <row r="48" spans="2:19" x14ac:dyDescent="0.25">
      <c r="B48" s="2" t="s">
        <v>9</v>
      </c>
      <c r="C48" s="2">
        <v>743.32</v>
      </c>
      <c r="D48" s="2">
        <v>743.32</v>
      </c>
      <c r="E48" s="2">
        <v>1887.2</v>
      </c>
      <c r="F48" s="2">
        <v>1762.2</v>
      </c>
      <c r="G48" s="2">
        <v>124.9</v>
      </c>
      <c r="H48" s="2">
        <f t="shared" si="11"/>
        <v>1</v>
      </c>
      <c r="I48" s="2">
        <f t="shared" si="12"/>
        <v>0</v>
      </c>
      <c r="J48" s="2">
        <v>20</v>
      </c>
      <c r="K48" s="2">
        <v>1</v>
      </c>
      <c r="L48" s="2">
        <v>1</v>
      </c>
      <c r="M48" s="2">
        <v>0</v>
      </c>
      <c r="N48" s="2">
        <v>9</v>
      </c>
      <c r="O48" s="2">
        <v>9</v>
      </c>
      <c r="P48" s="2">
        <v>53</v>
      </c>
      <c r="Q48" s="2">
        <v>30</v>
      </c>
      <c r="R48" s="2">
        <v>29</v>
      </c>
      <c r="S48" s="2">
        <v>58</v>
      </c>
    </row>
    <row r="49" spans="2:19" x14ac:dyDescent="0.25">
      <c r="B49" s="2" t="s">
        <v>46</v>
      </c>
      <c r="C49" s="2">
        <v>1709.8</v>
      </c>
      <c r="D49" s="2">
        <v>0</v>
      </c>
      <c r="E49" s="2">
        <v>3600.1</v>
      </c>
      <c r="F49" s="2">
        <v>3564</v>
      </c>
      <c r="G49" s="2">
        <v>36.1</v>
      </c>
      <c r="H49" s="2">
        <f t="shared" si="1"/>
        <v>0</v>
      </c>
      <c r="I49" s="2">
        <f t="shared" si="2"/>
        <v>1</v>
      </c>
      <c r="J49" s="2">
        <v>3</v>
      </c>
      <c r="K49" s="2">
        <v>0</v>
      </c>
      <c r="L49" s="2">
        <v>0</v>
      </c>
      <c r="M49" s="2">
        <v>0</v>
      </c>
      <c r="N49" s="2">
        <v>0</v>
      </c>
      <c r="O49" s="2">
        <v>3</v>
      </c>
      <c r="P49" s="2">
        <v>6</v>
      </c>
      <c r="Q49" s="2">
        <v>0</v>
      </c>
      <c r="R49" s="2">
        <v>7</v>
      </c>
      <c r="S49" s="2">
        <v>12</v>
      </c>
    </row>
    <row r="50" spans="2:19" x14ac:dyDescent="0.25">
      <c r="B50" s="2" t="s">
        <v>47</v>
      </c>
      <c r="C50" s="2">
        <v>428.04</v>
      </c>
      <c r="D50" s="2">
        <v>428.04</v>
      </c>
      <c r="E50" s="2">
        <v>1098.0999999999999</v>
      </c>
      <c r="F50" s="2">
        <v>844.6</v>
      </c>
      <c r="G50" s="2">
        <v>253.5</v>
      </c>
      <c r="H50" s="2">
        <f t="shared" si="1"/>
        <v>1</v>
      </c>
      <c r="I50" s="2">
        <f t="shared" si="2"/>
        <v>0</v>
      </c>
      <c r="J50" s="2">
        <v>43</v>
      </c>
      <c r="K50" s="2">
        <v>0</v>
      </c>
      <c r="L50" s="2">
        <v>0</v>
      </c>
      <c r="M50" s="2">
        <v>2</v>
      </c>
      <c r="N50" s="2">
        <v>28</v>
      </c>
      <c r="O50" s="2">
        <v>13</v>
      </c>
      <c r="P50" s="2">
        <v>54</v>
      </c>
      <c r="Q50" s="2">
        <v>44</v>
      </c>
      <c r="R50" s="2">
        <v>68</v>
      </c>
      <c r="S50" s="2">
        <v>114</v>
      </c>
    </row>
    <row r="51" spans="2:19" x14ac:dyDescent="0.25">
      <c r="B51" s="2" t="s">
        <v>48</v>
      </c>
      <c r="C51" s="2">
        <v>1168.4000000000001</v>
      </c>
      <c r="D51" s="2">
        <v>0</v>
      </c>
      <c r="E51" s="2">
        <v>3600.1</v>
      </c>
      <c r="F51" s="2">
        <v>3440.2</v>
      </c>
      <c r="G51" s="2">
        <v>159.9</v>
      </c>
      <c r="H51" s="2">
        <f t="shared" si="1"/>
        <v>0</v>
      </c>
      <c r="I51" s="2">
        <f t="shared" si="2"/>
        <v>1</v>
      </c>
      <c r="J51" s="2">
        <v>17</v>
      </c>
      <c r="K51" s="2">
        <v>0</v>
      </c>
      <c r="L51" s="2">
        <v>0</v>
      </c>
      <c r="M51" s="2">
        <v>0</v>
      </c>
      <c r="N51" s="2">
        <v>13</v>
      </c>
      <c r="O51" s="2">
        <v>4</v>
      </c>
      <c r="P51" s="2">
        <v>46</v>
      </c>
      <c r="Q51" s="2">
        <v>25</v>
      </c>
      <c r="R51" s="2">
        <v>54</v>
      </c>
      <c r="S51" s="2">
        <v>54</v>
      </c>
    </row>
    <row r="52" spans="2:19" x14ac:dyDescent="0.25">
      <c r="B52" s="2" t="s">
        <v>49</v>
      </c>
      <c r="C52" s="2">
        <v>440.72</v>
      </c>
      <c r="D52" s="2">
        <v>0</v>
      </c>
      <c r="E52" s="2">
        <v>3600.1</v>
      </c>
      <c r="F52" s="2">
        <v>3262</v>
      </c>
      <c r="G52" s="2">
        <v>338.1</v>
      </c>
      <c r="H52" s="2">
        <f t="shared" si="1"/>
        <v>0</v>
      </c>
      <c r="I52" s="2">
        <f t="shared" si="2"/>
        <v>1</v>
      </c>
      <c r="J52" s="2">
        <v>39</v>
      </c>
      <c r="K52" s="2">
        <v>2</v>
      </c>
      <c r="L52" s="2">
        <v>1</v>
      </c>
      <c r="M52" s="2">
        <v>0</v>
      </c>
      <c r="N52" s="2">
        <v>23</v>
      </c>
      <c r="O52" s="2">
        <v>13</v>
      </c>
      <c r="P52" s="2">
        <v>75</v>
      </c>
      <c r="Q52" s="2">
        <v>49</v>
      </c>
      <c r="R52" s="2">
        <v>35</v>
      </c>
      <c r="S52" s="2">
        <v>95</v>
      </c>
    </row>
    <row r="53" spans="2:19" x14ac:dyDescent="0.25">
      <c r="B53" s="2" t="s">
        <v>50</v>
      </c>
      <c r="C53" s="2">
        <v>2.2000000000000002</v>
      </c>
      <c r="D53" s="2">
        <v>0</v>
      </c>
      <c r="E53" s="2">
        <v>3600</v>
      </c>
      <c r="F53" s="2">
        <v>3546.1</v>
      </c>
      <c r="G53" s="2">
        <v>54</v>
      </c>
      <c r="H53" s="2">
        <f t="shared" si="1"/>
        <v>0</v>
      </c>
      <c r="I53" s="2">
        <f t="shared" si="2"/>
        <v>1</v>
      </c>
      <c r="J53" s="2">
        <v>23</v>
      </c>
      <c r="K53" s="2">
        <v>1</v>
      </c>
      <c r="L53" s="2">
        <v>0</v>
      </c>
      <c r="M53" s="2">
        <v>0</v>
      </c>
      <c r="N53" s="2">
        <v>4</v>
      </c>
      <c r="O53" s="2">
        <v>18</v>
      </c>
      <c r="P53" s="2">
        <v>5</v>
      </c>
      <c r="Q53" s="2">
        <v>1</v>
      </c>
      <c r="R53" s="2">
        <v>0</v>
      </c>
      <c r="S53" s="2">
        <v>11</v>
      </c>
    </row>
    <row r="54" spans="2:19" x14ac:dyDescent="0.25">
      <c r="B54" s="2" t="s">
        <v>51</v>
      </c>
      <c r="C54" s="2">
        <v>118.6</v>
      </c>
      <c r="D54" s="2">
        <v>53.4</v>
      </c>
      <c r="E54" s="2">
        <v>3600.1</v>
      </c>
      <c r="F54" s="2">
        <v>3482.9</v>
      </c>
      <c r="G54" s="2">
        <v>117.2</v>
      </c>
      <c r="H54" s="2">
        <f t="shared" si="1"/>
        <v>0</v>
      </c>
      <c r="I54" s="2">
        <f t="shared" si="2"/>
        <v>0.54974704890387849</v>
      </c>
      <c r="J54" s="2">
        <v>64</v>
      </c>
      <c r="K54" s="2">
        <v>2</v>
      </c>
      <c r="L54" s="2">
        <v>2</v>
      </c>
      <c r="M54" s="2">
        <v>5</v>
      </c>
      <c r="N54" s="2">
        <v>23</v>
      </c>
      <c r="O54" s="2">
        <v>32</v>
      </c>
      <c r="P54" s="2">
        <v>38</v>
      </c>
      <c r="Q54" s="2">
        <v>24</v>
      </c>
      <c r="R54" s="2">
        <v>48</v>
      </c>
      <c r="S54" s="2">
        <v>89</v>
      </c>
    </row>
    <row r="55" spans="2:19" x14ac:dyDescent="0.25">
      <c r="B55" s="2" t="s">
        <v>52</v>
      </c>
      <c r="C55" s="2">
        <v>6.8</v>
      </c>
      <c r="D55" s="2">
        <v>0</v>
      </c>
      <c r="E55" s="2">
        <v>3600.1</v>
      </c>
      <c r="F55" s="2">
        <v>3568</v>
      </c>
      <c r="G55" s="2">
        <v>32.1</v>
      </c>
      <c r="H55" s="2">
        <f t="shared" si="1"/>
        <v>0</v>
      </c>
      <c r="I55" s="2">
        <f t="shared" si="2"/>
        <v>1</v>
      </c>
      <c r="J55" s="2">
        <v>50</v>
      </c>
      <c r="K55" s="2">
        <v>2</v>
      </c>
      <c r="L55" s="2">
        <v>1</v>
      </c>
      <c r="M55" s="2">
        <v>2</v>
      </c>
      <c r="N55" s="2">
        <v>26</v>
      </c>
      <c r="O55" s="2">
        <v>19</v>
      </c>
      <c r="P55" s="2">
        <v>8</v>
      </c>
      <c r="Q55" s="2">
        <v>3</v>
      </c>
      <c r="R55" s="2">
        <v>6</v>
      </c>
      <c r="S55" s="2">
        <v>40</v>
      </c>
    </row>
    <row r="56" spans="2:19" x14ac:dyDescent="0.25">
      <c r="B56" s="2" t="s">
        <v>53</v>
      </c>
      <c r="C56" s="2">
        <v>0</v>
      </c>
      <c r="D56" s="2">
        <v>0</v>
      </c>
      <c r="E56" s="2">
        <v>103.8</v>
      </c>
      <c r="F56" s="2">
        <v>84</v>
      </c>
      <c r="G56" s="2">
        <v>19.8</v>
      </c>
      <c r="H56" s="2">
        <f t="shared" si="1"/>
        <v>1</v>
      </c>
      <c r="I56" s="2">
        <f t="shared" si="2"/>
        <v>0</v>
      </c>
      <c r="J56" s="2">
        <v>40</v>
      </c>
      <c r="K56" s="2">
        <v>0</v>
      </c>
      <c r="L56" s="2">
        <v>1</v>
      </c>
      <c r="M56" s="2">
        <v>0</v>
      </c>
      <c r="N56" s="2">
        <v>8</v>
      </c>
      <c r="O56" s="2">
        <v>31</v>
      </c>
      <c r="P56" s="2">
        <v>4</v>
      </c>
      <c r="Q56" s="2">
        <v>5</v>
      </c>
      <c r="R56" s="2">
        <v>0</v>
      </c>
      <c r="S56" s="2">
        <v>25</v>
      </c>
    </row>
    <row r="57" spans="2:19" x14ac:dyDescent="0.25">
      <c r="B57" s="2" t="s">
        <v>54</v>
      </c>
      <c r="C57" s="2">
        <v>208.4</v>
      </c>
      <c r="D57" s="2">
        <v>0</v>
      </c>
      <c r="E57" s="2">
        <v>3600.1</v>
      </c>
      <c r="F57" s="2">
        <v>3526.9</v>
      </c>
      <c r="G57" s="2">
        <v>73.2</v>
      </c>
      <c r="H57" s="2">
        <f t="shared" si="1"/>
        <v>0</v>
      </c>
      <c r="I57" s="2">
        <f t="shared" si="2"/>
        <v>1</v>
      </c>
      <c r="J57" s="2">
        <v>40</v>
      </c>
      <c r="K57" s="2">
        <v>0</v>
      </c>
      <c r="L57" s="2">
        <v>1</v>
      </c>
      <c r="M57" s="2">
        <v>3</v>
      </c>
      <c r="N57" s="2">
        <v>11</v>
      </c>
      <c r="O57" s="2">
        <v>25</v>
      </c>
      <c r="P57" s="2">
        <v>12</v>
      </c>
      <c r="Q57" s="2">
        <v>10</v>
      </c>
      <c r="R57" s="2">
        <v>18</v>
      </c>
      <c r="S57" s="2">
        <v>56</v>
      </c>
    </row>
    <row r="58" spans="2:19" x14ac:dyDescent="0.25">
      <c r="B58" s="2" t="s">
        <v>55</v>
      </c>
      <c r="C58" s="2">
        <v>118.4</v>
      </c>
      <c r="D58" s="2">
        <v>118.4</v>
      </c>
      <c r="E58" s="2">
        <v>1924.7</v>
      </c>
      <c r="F58" s="2">
        <v>1920.9</v>
      </c>
      <c r="G58" s="2">
        <v>3.8</v>
      </c>
      <c r="H58" s="2">
        <f t="shared" si="1"/>
        <v>1</v>
      </c>
      <c r="I58" s="2">
        <f t="shared" si="2"/>
        <v>0</v>
      </c>
      <c r="J58" s="2">
        <v>15</v>
      </c>
      <c r="K58" s="2">
        <v>0</v>
      </c>
      <c r="L58" s="2">
        <v>0</v>
      </c>
      <c r="M58" s="2">
        <v>0</v>
      </c>
      <c r="N58" s="2">
        <v>0</v>
      </c>
      <c r="O58" s="2">
        <v>15</v>
      </c>
      <c r="P58" s="2">
        <v>0</v>
      </c>
      <c r="Q58" s="2">
        <v>0</v>
      </c>
      <c r="R58" s="2">
        <v>0</v>
      </c>
      <c r="S58" s="2">
        <v>0</v>
      </c>
    </row>
    <row r="59" spans="2:19" x14ac:dyDescent="0.25">
      <c r="B59" s="2" t="s">
        <v>56</v>
      </c>
      <c r="C59" s="2">
        <v>35.200000000000003</v>
      </c>
      <c r="D59" s="2">
        <v>29.8</v>
      </c>
      <c r="E59" s="2">
        <v>3600</v>
      </c>
      <c r="F59" s="2">
        <v>3594.8</v>
      </c>
      <c r="G59" s="2">
        <v>5.3</v>
      </c>
      <c r="H59" s="2">
        <f t="shared" si="1"/>
        <v>0</v>
      </c>
      <c r="I59" s="2">
        <f t="shared" si="2"/>
        <v>0.15340909090909097</v>
      </c>
      <c r="J59" s="2">
        <v>25</v>
      </c>
      <c r="K59" s="2">
        <v>0</v>
      </c>
      <c r="L59" s="2">
        <v>0</v>
      </c>
      <c r="M59" s="2">
        <v>0</v>
      </c>
      <c r="N59" s="2">
        <v>0</v>
      </c>
      <c r="O59" s="2">
        <v>25</v>
      </c>
      <c r="P59" s="2">
        <v>0</v>
      </c>
      <c r="Q59" s="2">
        <v>0</v>
      </c>
      <c r="R59" s="2">
        <v>0</v>
      </c>
      <c r="S59" s="2">
        <v>0</v>
      </c>
    </row>
    <row r="60" spans="2:19" x14ac:dyDescent="0.25">
      <c r="B60" s="2" t="s">
        <v>57</v>
      </c>
      <c r="C60" s="2">
        <v>0</v>
      </c>
      <c r="D60" s="2">
        <v>0</v>
      </c>
      <c r="E60" s="2">
        <v>16</v>
      </c>
      <c r="F60" s="2">
        <v>10.5</v>
      </c>
      <c r="G60" s="2">
        <v>5.5</v>
      </c>
      <c r="H60" s="2">
        <f t="shared" si="1"/>
        <v>1</v>
      </c>
      <c r="I60" s="2">
        <f t="shared" si="2"/>
        <v>0</v>
      </c>
      <c r="J60" s="2">
        <v>26</v>
      </c>
      <c r="K60" s="2">
        <v>0</v>
      </c>
      <c r="L60" s="2">
        <v>0</v>
      </c>
      <c r="M60" s="2">
        <v>0</v>
      </c>
      <c r="N60" s="2">
        <v>0</v>
      </c>
      <c r="O60" s="2">
        <v>26</v>
      </c>
      <c r="P60" s="2">
        <v>0</v>
      </c>
      <c r="Q60" s="2">
        <v>0</v>
      </c>
      <c r="R60" s="2">
        <v>0</v>
      </c>
      <c r="S60" s="2">
        <v>0</v>
      </c>
    </row>
    <row r="61" spans="2:19" x14ac:dyDescent="0.25">
      <c r="B61" s="2" t="s">
        <v>58</v>
      </c>
      <c r="C61" s="2">
        <v>0</v>
      </c>
      <c r="D61" s="2">
        <v>0</v>
      </c>
      <c r="E61" s="2">
        <v>95</v>
      </c>
      <c r="F61" s="2">
        <v>90.1</v>
      </c>
      <c r="G61" s="2">
        <v>4.9000000000000004</v>
      </c>
      <c r="H61" s="2">
        <f t="shared" si="1"/>
        <v>1</v>
      </c>
      <c r="I61" s="2">
        <f t="shared" si="2"/>
        <v>0</v>
      </c>
      <c r="J61" s="2">
        <v>23</v>
      </c>
      <c r="K61" s="2">
        <v>0</v>
      </c>
      <c r="L61" s="2">
        <v>0</v>
      </c>
      <c r="M61" s="2">
        <v>0</v>
      </c>
      <c r="N61" s="2">
        <v>0</v>
      </c>
      <c r="O61" s="2">
        <v>23</v>
      </c>
      <c r="P61" s="2">
        <v>0</v>
      </c>
      <c r="Q61" s="2">
        <v>0</v>
      </c>
      <c r="R61" s="2">
        <v>0</v>
      </c>
      <c r="S61" s="2">
        <v>0</v>
      </c>
    </row>
    <row r="62" spans="2:19" x14ac:dyDescent="0.25">
      <c r="B62" s="2" t="s">
        <v>59</v>
      </c>
      <c r="C62" s="2">
        <v>0</v>
      </c>
      <c r="D62" s="2">
        <v>0</v>
      </c>
      <c r="E62" s="2">
        <v>36.5</v>
      </c>
      <c r="F62" s="2">
        <v>31.7</v>
      </c>
      <c r="G62" s="2">
        <v>4.8</v>
      </c>
      <c r="H62" s="2">
        <f t="shared" si="1"/>
        <v>1</v>
      </c>
      <c r="I62" s="2">
        <f t="shared" si="2"/>
        <v>0</v>
      </c>
      <c r="J62" s="2">
        <v>26</v>
      </c>
      <c r="K62" s="2">
        <v>0</v>
      </c>
      <c r="L62" s="2">
        <v>0</v>
      </c>
      <c r="M62" s="2">
        <v>0</v>
      </c>
      <c r="N62" s="2">
        <v>0</v>
      </c>
      <c r="O62" s="2">
        <v>26</v>
      </c>
      <c r="P62" s="2">
        <v>0</v>
      </c>
      <c r="Q62" s="2">
        <v>0</v>
      </c>
      <c r="R62" s="2">
        <v>0</v>
      </c>
      <c r="S62" s="2">
        <v>0</v>
      </c>
    </row>
    <row r="63" spans="2:19" x14ac:dyDescent="0.25">
      <c r="B63" s="2" t="s">
        <v>60</v>
      </c>
      <c r="C63" s="2">
        <v>131.6</v>
      </c>
      <c r="D63" s="2">
        <v>131.6</v>
      </c>
      <c r="E63" s="2">
        <v>10.3</v>
      </c>
      <c r="F63" s="2">
        <v>1.9</v>
      </c>
      <c r="G63" s="2">
        <v>8.4</v>
      </c>
      <c r="H63" s="2">
        <f t="shared" si="1"/>
        <v>1</v>
      </c>
      <c r="I63" s="2">
        <f t="shared" si="2"/>
        <v>0</v>
      </c>
      <c r="J63" s="2">
        <v>10</v>
      </c>
      <c r="K63" s="2">
        <v>0</v>
      </c>
      <c r="L63" s="2">
        <v>0</v>
      </c>
      <c r="M63" s="2">
        <v>0</v>
      </c>
      <c r="N63" s="2">
        <v>1</v>
      </c>
      <c r="O63" s="2">
        <v>9</v>
      </c>
      <c r="P63" s="2">
        <v>0</v>
      </c>
      <c r="Q63" s="2">
        <v>3</v>
      </c>
      <c r="R63" s="2">
        <v>10</v>
      </c>
      <c r="S63" s="2">
        <v>9</v>
      </c>
    </row>
    <row r="64" spans="2:19" x14ac:dyDescent="0.25">
      <c r="B64" s="2" t="s">
        <v>61</v>
      </c>
      <c r="C64" s="2">
        <v>0</v>
      </c>
      <c r="D64" s="2">
        <v>0</v>
      </c>
      <c r="E64" s="2">
        <v>8.1</v>
      </c>
      <c r="F64" s="2">
        <v>0.7</v>
      </c>
      <c r="G64" s="2">
        <v>7.4</v>
      </c>
      <c r="H64" s="2">
        <f t="shared" si="1"/>
        <v>1</v>
      </c>
      <c r="I64" s="2">
        <f t="shared" si="2"/>
        <v>0</v>
      </c>
      <c r="J64" s="2">
        <v>13</v>
      </c>
      <c r="K64" s="2">
        <v>0</v>
      </c>
      <c r="L64" s="2">
        <v>0</v>
      </c>
      <c r="M64" s="2">
        <v>0</v>
      </c>
      <c r="N64" s="2">
        <v>0</v>
      </c>
      <c r="O64" s="2">
        <v>13</v>
      </c>
      <c r="P64" s="2">
        <v>0</v>
      </c>
      <c r="Q64" s="2">
        <v>0</v>
      </c>
      <c r="R64" s="2">
        <v>0</v>
      </c>
      <c r="S64" s="2">
        <v>2</v>
      </c>
    </row>
    <row r="65" spans="2:19" x14ac:dyDescent="0.25">
      <c r="B65" s="2" t="s">
        <v>62</v>
      </c>
      <c r="C65" s="2">
        <v>27.8</v>
      </c>
      <c r="D65" s="2">
        <v>27.8</v>
      </c>
      <c r="E65" s="2">
        <v>19.5</v>
      </c>
      <c r="F65" s="2">
        <v>3.2</v>
      </c>
      <c r="G65" s="2">
        <v>16.3</v>
      </c>
      <c r="H65" s="2">
        <f t="shared" si="1"/>
        <v>1</v>
      </c>
      <c r="I65" s="2">
        <f t="shared" si="2"/>
        <v>0</v>
      </c>
      <c r="J65" s="2">
        <v>15</v>
      </c>
      <c r="K65" s="2">
        <v>0</v>
      </c>
      <c r="L65" s="2">
        <v>0</v>
      </c>
      <c r="M65" s="2">
        <v>0</v>
      </c>
      <c r="N65" s="2">
        <v>0</v>
      </c>
      <c r="O65" s="2">
        <v>15</v>
      </c>
      <c r="P65" s="2">
        <v>2</v>
      </c>
      <c r="Q65" s="2">
        <v>1</v>
      </c>
      <c r="R65" s="2">
        <v>1</v>
      </c>
      <c r="S65" s="2">
        <v>3</v>
      </c>
    </row>
    <row r="66" spans="2:19" x14ac:dyDescent="0.25">
      <c r="B66" s="2" t="s">
        <v>63</v>
      </c>
      <c r="C66" s="2">
        <v>65.7</v>
      </c>
      <c r="D66" s="2">
        <v>65.7</v>
      </c>
      <c r="E66" s="2">
        <v>8.5</v>
      </c>
      <c r="F66" s="2">
        <v>2.5</v>
      </c>
      <c r="G66" s="2">
        <v>6.1</v>
      </c>
      <c r="H66" s="2">
        <f t="shared" si="1"/>
        <v>1</v>
      </c>
      <c r="I66" s="2">
        <f t="shared" si="2"/>
        <v>0</v>
      </c>
      <c r="J66" s="2">
        <v>12</v>
      </c>
      <c r="K66" s="2">
        <v>0</v>
      </c>
      <c r="L66" s="2">
        <v>0</v>
      </c>
      <c r="M66" s="2">
        <v>1</v>
      </c>
      <c r="N66" s="2">
        <v>1</v>
      </c>
      <c r="O66" s="2">
        <v>10</v>
      </c>
      <c r="P66" s="2">
        <v>6</v>
      </c>
      <c r="Q66" s="2">
        <v>0</v>
      </c>
      <c r="R66" s="2">
        <v>1</v>
      </c>
      <c r="S66" s="2">
        <v>3</v>
      </c>
    </row>
    <row r="67" spans="2:19" x14ac:dyDescent="0.25">
      <c r="B67" s="2" t="s">
        <v>64</v>
      </c>
      <c r="C67" s="2">
        <v>225</v>
      </c>
      <c r="D67" s="2">
        <v>225</v>
      </c>
      <c r="E67" s="2">
        <v>38</v>
      </c>
      <c r="F67" s="2">
        <v>3.4</v>
      </c>
      <c r="G67" s="2">
        <v>34.5</v>
      </c>
      <c r="H67" s="2">
        <f t="shared" si="1"/>
        <v>1</v>
      </c>
      <c r="I67" s="2">
        <f t="shared" si="2"/>
        <v>0</v>
      </c>
      <c r="J67" s="2">
        <v>16</v>
      </c>
      <c r="K67" s="2">
        <v>0</v>
      </c>
      <c r="L67" s="2">
        <v>0</v>
      </c>
      <c r="M67" s="2">
        <v>0</v>
      </c>
      <c r="N67" s="2">
        <v>3</v>
      </c>
      <c r="O67" s="2">
        <v>13</v>
      </c>
      <c r="P67" s="2">
        <v>5</v>
      </c>
      <c r="Q67" s="2">
        <v>3</v>
      </c>
      <c r="R67" s="2">
        <v>0</v>
      </c>
      <c r="S67" s="2">
        <v>14</v>
      </c>
    </row>
    <row r="68" spans="2:19" x14ac:dyDescent="0.25">
      <c r="B68" s="2" t="s">
        <v>65</v>
      </c>
      <c r="C68" s="2">
        <v>144.4</v>
      </c>
      <c r="D68" s="2">
        <v>144.4</v>
      </c>
      <c r="E68" s="2">
        <v>7.4</v>
      </c>
      <c r="F68" s="2">
        <v>4</v>
      </c>
      <c r="G68" s="2">
        <v>3.4</v>
      </c>
      <c r="H68" s="2">
        <f t="shared" ref="H68:H82" si="20">IF(C68=D68,1,0)</f>
        <v>1</v>
      </c>
      <c r="I68" s="2">
        <f t="shared" ref="I68:I82" si="21">IF(D68&lt;&gt;0,(C68-D68)/C68,IF(C68=0,0,1))</f>
        <v>0</v>
      </c>
      <c r="J68" s="2">
        <v>15</v>
      </c>
      <c r="K68" s="2">
        <v>0</v>
      </c>
      <c r="L68" s="2">
        <v>0</v>
      </c>
      <c r="M68" s="2">
        <v>0</v>
      </c>
      <c r="N68" s="2">
        <v>0</v>
      </c>
      <c r="O68" s="2">
        <v>15</v>
      </c>
      <c r="P68" s="2">
        <v>0</v>
      </c>
      <c r="Q68" s="2">
        <v>0</v>
      </c>
      <c r="R68" s="2">
        <v>0</v>
      </c>
      <c r="S68" s="2">
        <v>0</v>
      </c>
    </row>
    <row r="69" spans="2:19" x14ac:dyDescent="0.25">
      <c r="B69" s="2" t="s">
        <v>66</v>
      </c>
      <c r="C69" s="2">
        <v>56.4</v>
      </c>
      <c r="D69" s="2">
        <v>56.4</v>
      </c>
      <c r="E69" s="2">
        <v>5.5</v>
      </c>
      <c r="F69" s="2">
        <v>2.6</v>
      </c>
      <c r="G69" s="2">
        <v>2.9</v>
      </c>
      <c r="H69" s="2">
        <f t="shared" si="20"/>
        <v>1</v>
      </c>
      <c r="I69" s="2">
        <f t="shared" si="21"/>
        <v>0</v>
      </c>
      <c r="J69" s="2">
        <v>18</v>
      </c>
      <c r="K69" s="2">
        <v>0</v>
      </c>
      <c r="L69" s="2">
        <v>0</v>
      </c>
      <c r="M69" s="2">
        <v>0</v>
      </c>
      <c r="N69" s="2">
        <v>0</v>
      </c>
      <c r="O69" s="2">
        <v>18</v>
      </c>
      <c r="P69" s="2">
        <v>0</v>
      </c>
      <c r="Q69" s="2">
        <v>0</v>
      </c>
      <c r="R69" s="2">
        <v>0</v>
      </c>
      <c r="S69" s="2">
        <v>0</v>
      </c>
    </row>
    <row r="70" spans="2:19" x14ac:dyDescent="0.25">
      <c r="B70" s="2" t="s">
        <v>67</v>
      </c>
      <c r="C70" s="2">
        <v>0</v>
      </c>
      <c r="D70" s="2">
        <v>0</v>
      </c>
      <c r="E70" s="2">
        <v>3.3</v>
      </c>
      <c r="F70" s="2">
        <v>1.1000000000000001</v>
      </c>
      <c r="G70" s="2">
        <v>2.2000000000000002</v>
      </c>
      <c r="H70" s="2">
        <f t="shared" si="20"/>
        <v>1</v>
      </c>
      <c r="I70" s="2">
        <f t="shared" si="21"/>
        <v>0</v>
      </c>
      <c r="J70" s="2">
        <v>13</v>
      </c>
      <c r="K70" s="2">
        <v>0</v>
      </c>
      <c r="L70" s="2">
        <v>0</v>
      </c>
      <c r="M70" s="2">
        <v>0</v>
      </c>
      <c r="N70" s="2">
        <v>0</v>
      </c>
      <c r="O70" s="2">
        <v>13</v>
      </c>
      <c r="P70" s="2">
        <v>0</v>
      </c>
      <c r="Q70" s="2">
        <v>0</v>
      </c>
      <c r="R70" s="2">
        <v>0</v>
      </c>
      <c r="S70" s="2">
        <v>0</v>
      </c>
    </row>
    <row r="71" spans="2:19" x14ac:dyDescent="0.25">
      <c r="B71" s="2" t="s">
        <v>68</v>
      </c>
      <c r="C71" s="2">
        <v>33.6</v>
      </c>
      <c r="D71" s="2">
        <v>33.6</v>
      </c>
      <c r="E71" s="2">
        <v>5.7</v>
      </c>
      <c r="F71" s="2">
        <v>2.7</v>
      </c>
      <c r="G71" s="2">
        <v>2.9</v>
      </c>
      <c r="H71" s="2">
        <f t="shared" si="20"/>
        <v>1</v>
      </c>
      <c r="I71" s="2">
        <f t="shared" si="21"/>
        <v>0</v>
      </c>
      <c r="J71" s="2">
        <v>17</v>
      </c>
      <c r="K71" s="2">
        <v>0</v>
      </c>
      <c r="L71" s="2">
        <v>0</v>
      </c>
      <c r="M71" s="2">
        <v>0</v>
      </c>
      <c r="N71" s="2">
        <v>0</v>
      </c>
      <c r="O71" s="2">
        <v>17</v>
      </c>
      <c r="P71" s="2">
        <v>0</v>
      </c>
      <c r="Q71" s="2">
        <v>0</v>
      </c>
      <c r="R71" s="2">
        <v>0</v>
      </c>
      <c r="S71" s="2">
        <v>0</v>
      </c>
    </row>
    <row r="72" spans="2:19" x14ac:dyDescent="0.25">
      <c r="B72" s="2" t="s">
        <v>69</v>
      </c>
      <c r="C72" s="2">
        <v>77.2</v>
      </c>
      <c r="D72" s="2">
        <v>77.2</v>
      </c>
      <c r="E72" s="2">
        <v>3.8</v>
      </c>
      <c r="F72" s="2">
        <v>2.2000000000000002</v>
      </c>
      <c r="G72" s="2">
        <v>1.5</v>
      </c>
      <c r="H72" s="2">
        <f t="shared" si="20"/>
        <v>1</v>
      </c>
      <c r="I72" s="2">
        <f t="shared" si="21"/>
        <v>0</v>
      </c>
      <c r="J72" s="2">
        <v>9</v>
      </c>
      <c r="K72" s="2">
        <v>0</v>
      </c>
      <c r="L72" s="2">
        <v>0</v>
      </c>
      <c r="M72" s="2">
        <v>0</v>
      </c>
      <c r="N72" s="2">
        <v>0</v>
      </c>
      <c r="O72" s="2">
        <v>9</v>
      </c>
      <c r="P72" s="2">
        <v>0</v>
      </c>
      <c r="Q72" s="2">
        <v>0</v>
      </c>
      <c r="R72" s="2">
        <v>0</v>
      </c>
      <c r="S72" s="2">
        <v>0</v>
      </c>
    </row>
    <row r="73" spans="2:19" x14ac:dyDescent="0.25">
      <c r="B73" s="2" t="s">
        <v>70</v>
      </c>
      <c r="C73" s="2">
        <v>1562</v>
      </c>
      <c r="D73" s="2">
        <v>1562</v>
      </c>
      <c r="E73" s="2">
        <v>31.1</v>
      </c>
      <c r="F73" s="2">
        <v>0.7</v>
      </c>
      <c r="G73" s="2">
        <v>30.4</v>
      </c>
      <c r="H73" s="2">
        <f t="shared" si="20"/>
        <v>1</v>
      </c>
      <c r="I73" s="2">
        <f t="shared" si="21"/>
        <v>0</v>
      </c>
      <c r="J73" s="2">
        <v>9</v>
      </c>
      <c r="K73" s="2">
        <v>0</v>
      </c>
      <c r="L73" s="2">
        <v>0</v>
      </c>
      <c r="M73" s="2">
        <v>0</v>
      </c>
      <c r="N73" s="2">
        <v>1</v>
      </c>
      <c r="O73" s="2">
        <v>8</v>
      </c>
      <c r="P73" s="2">
        <v>4</v>
      </c>
      <c r="Q73" s="2">
        <v>0</v>
      </c>
      <c r="R73" s="2">
        <v>0</v>
      </c>
      <c r="S73" s="2">
        <v>10</v>
      </c>
    </row>
    <row r="74" spans="2:19" x14ac:dyDescent="0.25">
      <c r="B74" s="2" t="s">
        <v>71</v>
      </c>
      <c r="C74" s="2">
        <v>887</v>
      </c>
      <c r="D74" s="2">
        <v>887</v>
      </c>
      <c r="E74" s="2">
        <v>62</v>
      </c>
      <c r="F74" s="2">
        <v>0.9</v>
      </c>
      <c r="G74" s="2">
        <v>61.2</v>
      </c>
      <c r="H74" s="2">
        <f t="shared" si="20"/>
        <v>1</v>
      </c>
      <c r="I74" s="2">
        <f t="shared" si="21"/>
        <v>0</v>
      </c>
      <c r="J74" s="2">
        <v>14</v>
      </c>
      <c r="K74" s="2">
        <v>0</v>
      </c>
      <c r="L74" s="2">
        <v>0</v>
      </c>
      <c r="M74" s="2">
        <v>0</v>
      </c>
      <c r="N74" s="2">
        <v>8</v>
      </c>
      <c r="O74" s="2">
        <v>6</v>
      </c>
      <c r="P74" s="2">
        <v>0</v>
      </c>
      <c r="Q74" s="2">
        <v>2</v>
      </c>
      <c r="R74" s="2">
        <v>4</v>
      </c>
      <c r="S74" s="2">
        <v>32</v>
      </c>
    </row>
    <row r="75" spans="2:19" x14ac:dyDescent="0.25">
      <c r="B75" s="2" t="s">
        <v>72</v>
      </c>
      <c r="C75" s="2">
        <v>1925.1</v>
      </c>
      <c r="D75" s="2">
        <v>1925.1</v>
      </c>
      <c r="E75" s="2">
        <v>10.8</v>
      </c>
      <c r="F75" s="2">
        <v>1.7</v>
      </c>
      <c r="G75" s="2">
        <v>9.1</v>
      </c>
      <c r="H75" s="2">
        <f t="shared" si="20"/>
        <v>1</v>
      </c>
      <c r="I75" s="2">
        <f t="shared" si="21"/>
        <v>0</v>
      </c>
      <c r="J75" s="2">
        <v>14</v>
      </c>
      <c r="K75" s="2">
        <v>0</v>
      </c>
      <c r="L75" s="2">
        <v>0</v>
      </c>
      <c r="M75" s="2">
        <v>0</v>
      </c>
      <c r="N75" s="2">
        <v>0</v>
      </c>
      <c r="O75" s="2">
        <v>14</v>
      </c>
      <c r="P75" s="2">
        <v>3</v>
      </c>
      <c r="Q75" s="2">
        <v>1</v>
      </c>
      <c r="R75" s="2">
        <v>2</v>
      </c>
      <c r="S75" s="2">
        <v>10</v>
      </c>
    </row>
    <row r="76" spans="2:19" x14ac:dyDescent="0.25">
      <c r="B76" s="2" t="s">
        <v>73</v>
      </c>
      <c r="C76" s="2">
        <v>926</v>
      </c>
      <c r="D76" s="2">
        <v>926</v>
      </c>
      <c r="E76" s="2">
        <v>14.4</v>
      </c>
      <c r="F76" s="2">
        <v>1.4</v>
      </c>
      <c r="G76" s="2">
        <v>13</v>
      </c>
      <c r="H76" s="2">
        <f t="shared" si="20"/>
        <v>1</v>
      </c>
      <c r="I76" s="2">
        <f t="shared" si="21"/>
        <v>0</v>
      </c>
      <c r="J76" s="2">
        <v>9</v>
      </c>
      <c r="K76" s="2">
        <v>0</v>
      </c>
      <c r="L76" s="2">
        <v>0</v>
      </c>
      <c r="M76" s="2">
        <v>1</v>
      </c>
      <c r="N76" s="2">
        <v>1</v>
      </c>
      <c r="O76" s="2">
        <v>7</v>
      </c>
      <c r="P76" s="2">
        <v>0</v>
      </c>
      <c r="Q76" s="2">
        <v>1</v>
      </c>
      <c r="R76" s="2">
        <v>6</v>
      </c>
      <c r="S76" s="2">
        <v>11</v>
      </c>
    </row>
    <row r="77" spans="2:19" x14ac:dyDescent="0.25">
      <c r="B77" s="2" t="s">
        <v>74</v>
      </c>
      <c r="C77" s="2">
        <v>369.6</v>
      </c>
      <c r="D77" s="2">
        <v>369.6</v>
      </c>
      <c r="E77" s="2">
        <v>12.9</v>
      </c>
      <c r="F77" s="2">
        <v>5.8</v>
      </c>
      <c r="G77" s="2">
        <v>7.1</v>
      </c>
      <c r="H77" s="2">
        <f t="shared" si="20"/>
        <v>1</v>
      </c>
      <c r="I77" s="2">
        <f t="shared" si="21"/>
        <v>0</v>
      </c>
      <c r="J77" s="2">
        <v>15</v>
      </c>
      <c r="K77" s="2">
        <v>0</v>
      </c>
      <c r="L77" s="2">
        <v>0</v>
      </c>
      <c r="M77" s="2">
        <v>0</v>
      </c>
      <c r="N77" s="2">
        <v>1</v>
      </c>
      <c r="O77" s="2">
        <v>14</v>
      </c>
      <c r="P77" s="2">
        <v>0</v>
      </c>
      <c r="Q77" s="2">
        <v>0</v>
      </c>
      <c r="R77" s="2">
        <v>0</v>
      </c>
      <c r="S77" s="2">
        <v>3</v>
      </c>
    </row>
    <row r="78" spans="2:19" x14ac:dyDescent="0.25">
      <c r="B78" s="2" t="s">
        <v>75</v>
      </c>
      <c r="C78" s="2">
        <v>1257</v>
      </c>
      <c r="D78" s="2">
        <v>1257</v>
      </c>
      <c r="E78" s="2">
        <v>9.6999999999999993</v>
      </c>
      <c r="F78" s="2">
        <v>5.7</v>
      </c>
      <c r="G78" s="2">
        <v>4</v>
      </c>
      <c r="H78" s="2">
        <f t="shared" si="20"/>
        <v>1</v>
      </c>
      <c r="I78" s="2">
        <f t="shared" si="21"/>
        <v>0</v>
      </c>
      <c r="J78" s="2">
        <v>19</v>
      </c>
      <c r="K78" s="2">
        <v>0</v>
      </c>
      <c r="L78" s="2">
        <v>0</v>
      </c>
      <c r="M78" s="2">
        <v>0</v>
      </c>
      <c r="N78" s="2">
        <v>0</v>
      </c>
      <c r="O78" s="2">
        <v>19</v>
      </c>
      <c r="P78" s="2">
        <v>0</v>
      </c>
      <c r="Q78" s="2">
        <v>0</v>
      </c>
      <c r="R78" s="2">
        <v>0</v>
      </c>
      <c r="S78" s="2">
        <v>0</v>
      </c>
    </row>
    <row r="79" spans="2:19" x14ac:dyDescent="0.25">
      <c r="B79" s="2" t="s">
        <v>76</v>
      </c>
      <c r="C79" s="2">
        <v>999.8</v>
      </c>
      <c r="D79" s="2">
        <v>999.8</v>
      </c>
      <c r="E79" s="2">
        <v>8.5</v>
      </c>
      <c r="F79" s="2">
        <v>5</v>
      </c>
      <c r="G79" s="2">
        <v>3.5</v>
      </c>
      <c r="H79" s="2">
        <f t="shared" si="20"/>
        <v>1</v>
      </c>
      <c r="I79" s="2">
        <f t="shared" si="21"/>
        <v>0</v>
      </c>
      <c r="J79" s="2">
        <v>20</v>
      </c>
      <c r="K79" s="2">
        <v>0</v>
      </c>
      <c r="L79" s="2">
        <v>0</v>
      </c>
      <c r="M79" s="2">
        <v>0</v>
      </c>
      <c r="N79" s="2">
        <v>0</v>
      </c>
      <c r="O79" s="2">
        <v>20</v>
      </c>
      <c r="P79" s="2">
        <v>0</v>
      </c>
      <c r="Q79" s="2">
        <v>0</v>
      </c>
      <c r="R79" s="2">
        <v>0</v>
      </c>
      <c r="S79" s="2">
        <v>0</v>
      </c>
    </row>
    <row r="80" spans="2:19" x14ac:dyDescent="0.25">
      <c r="B80" s="2" t="s">
        <v>77</v>
      </c>
      <c r="C80" s="2">
        <v>452.6</v>
      </c>
      <c r="D80" s="2">
        <v>452.6</v>
      </c>
      <c r="E80" s="2">
        <v>7.8</v>
      </c>
      <c r="F80" s="2">
        <v>6.3</v>
      </c>
      <c r="G80" s="2">
        <v>1.6</v>
      </c>
      <c r="H80" s="2">
        <f t="shared" si="20"/>
        <v>1</v>
      </c>
      <c r="I80" s="2">
        <f t="shared" si="21"/>
        <v>0</v>
      </c>
      <c r="J80" s="2">
        <v>9</v>
      </c>
      <c r="K80" s="2">
        <v>0</v>
      </c>
      <c r="L80" s="2">
        <v>0</v>
      </c>
      <c r="M80" s="2">
        <v>0</v>
      </c>
      <c r="N80" s="2">
        <v>0</v>
      </c>
      <c r="O80" s="2">
        <v>9</v>
      </c>
      <c r="P80" s="2">
        <v>0</v>
      </c>
      <c r="Q80" s="2">
        <v>0</v>
      </c>
      <c r="R80" s="2">
        <v>0</v>
      </c>
      <c r="S80" s="2">
        <v>0</v>
      </c>
    </row>
    <row r="81" spans="2:19" x14ac:dyDescent="0.25">
      <c r="B81" s="2" t="s">
        <v>78</v>
      </c>
      <c r="C81" s="2">
        <v>1267.5999999999999</v>
      </c>
      <c r="D81" s="2">
        <v>1267.5999999999999</v>
      </c>
      <c r="E81" s="2">
        <v>6.3</v>
      </c>
      <c r="F81" s="2">
        <v>3.7</v>
      </c>
      <c r="G81" s="2">
        <v>2.6</v>
      </c>
      <c r="H81" s="2">
        <f t="shared" si="20"/>
        <v>1</v>
      </c>
      <c r="I81" s="2">
        <f t="shared" si="21"/>
        <v>0</v>
      </c>
      <c r="J81" s="2">
        <v>14</v>
      </c>
      <c r="K81" s="2">
        <v>0</v>
      </c>
      <c r="L81" s="2">
        <v>0</v>
      </c>
      <c r="M81" s="2">
        <v>0</v>
      </c>
      <c r="N81" s="2">
        <v>0</v>
      </c>
      <c r="O81" s="2">
        <v>14</v>
      </c>
      <c r="P81" s="2">
        <v>0</v>
      </c>
      <c r="Q81" s="2">
        <v>0</v>
      </c>
      <c r="R81" s="2">
        <v>0</v>
      </c>
      <c r="S81" s="2">
        <v>0</v>
      </c>
    </row>
    <row r="82" spans="2:19" x14ac:dyDescent="0.25">
      <c r="B82" s="2" t="s">
        <v>79</v>
      </c>
      <c r="C82" s="2">
        <v>1056.4000000000001</v>
      </c>
      <c r="D82" s="2">
        <v>1056.4000000000001</v>
      </c>
      <c r="E82" s="2">
        <v>5.0999999999999996</v>
      </c>
      <c r="F82" s="2">
        <v>2.5</v>
      </c>
      <c r="G82" s="2">
        <v>2.6</v>
      </c>
      <c r="H82" s="2">
        <f t="shared" si="20"/>
        <v>1</v>
      </c>
      <c r="I82" s="2">
        <f t="shared" si="21"/>
        <v>0</v>
      </c>
      <c r="J82" s="2">
        <v>14</v>
      </c>
      <c r="K82" s="2">
        <v>0</v>
      </c>
      <c r="L82" s="2">
        <v>0</v>
      </c>
      <c r="M82" s="2">
        <v>0</v>
      </c>
      <c r="N82" s="2">
        <v>0</v>
      </c>
      <c r="O82" s="2">
        <v>14</v>
      </c>
      <c r="P82" s="2">
        <v>0</v>
      </c>
      <c r="Q82" s="2">
        <v>0</v>
      </c>
      <c r="R82" s="2">
        <v>0</v>
      </c>
      <c r="S82" s="2">
        <v>0</v>
      </c>
    </row>
    <row r="83" spans="2:19" x14ac:dyDescent="0.25">
      <c r="C83" s="11">
        <f>AVERAGE(C3:C18,C20,C22:C48,C50:C82)</f>
        <v>203.0509090909091</v>
      </c>
      <c r="D83" s="2">
        <f>AVERAGE(D3:D82)</f>
        <v>160.47200000000001</v>
      </c>
      <c r="E83" s="2">
        <f>AVERAGE(E3:E82)</f>
        <v>893.80375000000004</v>
      </c>
      <c r="F83" s="2">
        <f t="shared" ref="F83:G83" si="22">AVERAGE(F3:F82)</f>
        <v>849.66374999999971</v>
      </c>
      <c r="G83" s="2">
        <f t="shared" si="22"/>
        <v>44.142500000000005</v>
      </c>
      <c r="H83" s="2">
        <f>SUM(H3:H82)</f>
        <v>63</v>
      </c>
      <c r="I83" s="2">
        <f>AVERAGE(I3:I82)</f>
        <v>0.19628945174766213</v>
      </c>
      <c r="J83" s="2">
        <f>AVERAGE(J3:J82)</f>
        <v>23.6</v>
      </c>
      <c r="K83" s="2">
        <f t="shared" ref="K83:S83" si="23">AVERAGE(K3:K82)</f>
        <v>0.53749999999999998</v>
      </c>
      <c r="L83" s="2">
        <f t="shared" si="23"/>
        <v>0.51249999999999996</v>
      </c>
      <c r="M83" s="2">
        <f t="shared" si="23"/>
        <v>0.9375</v>
      </c>
      <c r="N83" s="2">
        <f t="shared" si="23"/>
        <v>7.5374999999999996</v>
      </c>
      <c r="O83" s="2">
        <f t="shared" si="23"/>
        <v>14.074999999999999</v>
      </c>
      <c r="P83" s="2">
        <f t="shared" si="23"/>
        <v>12.725</v>
      </c>
      <c r="Q83" s="2">
        <f t="shared" si="23"/>
        <v>7.35</v>
      </c>
      <c r="R83" s="2">
        <f t="shared" si="23"/>
        <v>10.95</v>
      </c>
      <c r="S83" s="2">
        <f t="shared" si="23"/>
        <v>25.712499999999999</v>
      </c>
    </row>
  </sheetData>
  <mergeCells count="3">
    <mergeCell ref="E1:G1"/>
    <mergeCell ref="J1:N1"/>
    <mergeCell ref="P1:S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AL169"/>
  <sheetViews>
    <sheetView topLeftCell="B64" workbookViewId="0">
      <selection activeCell="C83" sqref="C83"/>
    </sheetView>
  </sheetViews>
  <sheetFormatPr baseColWidth="10" defaultColWidth="9.140625" defaultRowHeight="15" x14ac:dyDescent="0.25"/>
  <cols>
    <col min="2" max="2" width="31.42578125" bestFit="1" customWidth="1"/>
    <col min="3" max="19" width="8.85546875" style="1"/>
    <col min="21" max="21" width="11.7109375" bestFit="1" customWidth="1"/>
  </cols>
  <sheetData>
    <row r="1" spans="2:38" x14ac:dyDescent="0.25">
      <c r="E1" s="13" t="s">
        <v>84</v>
      </c>
      <c r="F1" s="13"/>
      <c r="G1" s="13"/>
      <c r="J1" s="13" t="s">
        <v>88</v>
      </c>
      <c r="K1" s="13"/>
      <c r="L1" s="13"/>
      <c r="M1" s="13"/>
      <c r="N1" s="13"/>
      <c r="P1" s="13" t="s">
        <v>95</v>
      </c>
      <c r="Q1" s="13"/>
      <c r="R1" s="13"/>
      <c r="S1" s="13"/>
      <c r="U1" t="s">
        <v>108</v>
      </c>
    </row>
    <row r="2" spans="2:38" x14ac:dyDescent="0.25">
      <c r="B2" t="s">
        <v>81</v>
      </c>
      <c r="C2" s="1" t="s">
        <v>80</v>
      </c>
      <c r="D2" s="1" t="s">
        <v>82</v>
      </c>
      <c r="E2" s="1" t="s">
        <v>85</v>
      </c>
      <c r="F2" s="1" t="s">
        <v>86</v>
      </c>
      <c r="G2" s="1" t="s">
        <v>87</v>
      </c>
      <c r="H2" s="1" t="s">
        <v>105</v>
      </c>
      <c r="I2" s="1" t="s">
        <v>106</v>
      </c>
      <c r="J2" s="1" t="s">
        <v>89</v>
      </c>
      <c r="K2" s="1" t="s">
        <v>90</v>
      </c>
      <c r="L2" s="1" t="s">
        <v>91</v>
      </c>
      <c r="M2" s="1" t="s">
        <v>92</v>
      </c>
      <c r="N2" s="1" t="s">
        <v>93</v>
      </c>
      <c r="O2" s="1" t="s">
        <v>94</v>
      </c>
      <c r="P2" s="1" t="s">
        <v>96</v>
      </c>
      <c r="Q2" s="1" t="s">
        <v>97</v>
      </c>
      <c r="R2" s="1" t="s">
        <v>98</v>
      </c>
      <c r="S2" s="1" t="s">
        <v>99</v>
      </c>
      <c r="V2" t="s">
        <v>80</v>
      </c>
      <c r="W2" t="s">
        <v>82</v>
      </c>
      <c r="X2" t="s">
        <v>85</v>
      </c>
      <c r="Y2" t="s">
        <v>86</v>
      </c>
      <c r="Z2" t="s">
        <v>87</v>
      </c>
      <c r="AA2" s="7" t="s">
        <v>105</v>
      </c>
      <c r="AB2" s="7" t="s">
        <v>106</v>
      </c>
      <c r="AC2" t="s">
        <v>89</v>
      </c>
      <c r="AD2" t="s">
        <v>90</v>
      </c>
      <c r="AE2" t="s">
        <v>91</v>
      </c>
      <c r="AF2" t="s">
        <v>92</v>
      </c>
      <c r="AG2" t="s">
        <v>93</v>
      </c>
      <c r="AH2" t="s">
        <v>94</v>
      </c>
      <c r="AI2" t="s">
        <v>96</v>
      </c>
      <c r="AJ2" t="s">
        <v>97</v>
      </c>
      <c r="AK2" t="s">
        <v>98</v>
      </c>
      <c r="AL2" t="s">
        <v>99</v>
      </c>
    </row>
    <row r="3" spans="2:38" x14ac:dyDescent="0.25">
      <c r="B3" t="s">
        <v>0</v>
      </c>
      <c r="C3" s="1">
        <v>0</v>
      </c>
      <c r="D3" s="1">
        <v>0</v>
      </c>
      <c r="E3" s="1">
        <v>48.8</v>
      </c>
      <c r="F3" s="1">
        <v>18.7</v>
      </c>
      <c r="G3" s="1">
        <v>30.1</v>
      </c>
      <c r="H3" s="1">
        <f>IF(C3=D3,1,0)</f>
        <v>1</v>
      </c>
      <c r="I3" s="1">
        <f>IF(D3&lt;&gt;0,(C3-D3)/C3,IF(C3=0,0,1))</f>
        <v>0</v>
      </c>
      <c r="J3" s="1">
        <v>19</v>
      </c>
      <c r="K3" s="1">
        <v>0</v>
      </c>
      <c r="L3" s="1">
        <v>0</v>
      </c>
      <c r="M3" s="1">
        <v>0</v>
      </c>
      <c r="N3" s="1">
        <v>6</v>
      </c>
      <c r="O3" s="1">
        <v>13</v>
      </c>
      <c r="P3" s="1">
        <v>0</v>
      </c>
      <c r="Q3" s="1">
        <v>0</v>
      </c>
      <c r="R3" s="1">
        <v>0</v>
      </c>
      <c r="S3" s="1">
        <v>39</v>
      </c>
      <c r="U3" t="s">
        <v>109</v>
      </c>
      <c r="V3">
        <f t="shared" ref="V3:AL3" si="0">AVERAGE(C3:C7)</f>
        <v>0</v>
      </c>
      <c r="W3">
        <f t="shared" si="0"/>
        <v>0</v>
      </c>
      <c r="X3">
        <f t="shared" si="0"/>
        <v>170.85999999999999</v>
      </c>
      <c r="Y3">
        <f t="shared" si="0"/>
        <v>133.28000000000003</v>
      </c>
      <c r="Z3">
        <f t="shared" si="0"/>
        <v>37.58</v>
      </c>
      <c r="AA3">
        <f t="shared" si="0"/>
        <v>1</v>
      </c>
      <c r="AB3">
        <f t="shared" si="0"/>
        <v>0</v>
      </c>
      <c r="AC3">
        <f t="shared" si="0"/>
        <v>46.8</v>
      </c>
      <c r="AD3">
        <f t="shared" si="0"/>
        <v>0</v>
      </c>
      <c r="AE3">
        <f t="shared" si="0"/>
        <v>0</v>
      </c>
      <c r="AF3">
        <f t="shared" si="0"/>
        <v>0</v>
      </c>
      <c r="AG3">
        <f t="shared" si="0"/>
        <v>35.799999999999997</v>
      </c>
      <c r="AH3">
        <f t="shared" si="0"/>
        <v>11</v>
      </c>
      <c r="AI3">
        <f t="shared" si="0"/>
        <v>0</v>
      </c>
      <c r="AJ3">
        <f t="shared" si="0"/>
        <v>0</v>
      </c>
      <c r="AK3">
        <f t="shared" si="0"/>
        <v>0</v>
      </c>
      <c r="AL3">
        <f t="shared" si="0"/>
        <v>73.599999999999994</v>
      </c>
    </row>
    <row r="4" spans="2:38" x14ac:dyDescent="0.25">
      <c r="B4" t="s">
        <v>1</v>
      </c>
      <c r="C4" s="1">
        <v>0</v>
      </c>
      <c r="D4" s="1">
        <v>0</v>
      </c>
      <c r="E4" s="1">
        <v>695.4</v>
      </c>
      <c r="F4" s="1">
        <v>588.1</v>
      </c>
      <c r="G4" s="1">
        <v>107.3</v>
      </c>
      <c r="H4" s="1">
        <f t="shared" ref="H4:H67" si="1">IF(C4=D4,1,0)</f>
        <v>1</v>
      </c>
      <c r="I4" s="1">
        <f t="shared" ref="I4:I67" si="2">IF(D4&lt;&gt;0,(C4-D4)/C4,IF(C4=0,0,1))</f>
        <v>0</v>
      </c>
      <c r="J4" s="1">
        <v>156</v>
      </c>
      <c r="K4" s="1">
        <v>0</v>
      </c>
      <c r="L4" s="1">
        <v>0</v>
      </c>
      <c r="M4" s="1">
        <v>0</v>
      </c>
      <c r="N4" s="1">
        <v>140</v>
      </c>
      <c r="O4" s="1">
        <v>16</v>
      </c>
      <c r="P4" s="1">
        <v>0</v>
      </c>
      <c r="Q4" s="1">
        <v>0</v>
      </c>
      <c r="R4" s="1">
        <v>0</v>
      </c>
      <c r="S4" s="1">
        <v>236</v>
      </c>
      <c r="U4" t="s">
        <v>110</v>
      </c>
      <c r="V4">
        <f t="shared" ref="V4:AL4" si="3">AVERAGE(C8:C12)</f>
        <v>0</v>
      </c>
      <c r="W4">
        <f t="shared" si="3"/>
        <v>0</v>
      </c>
      <c r="X4">
        <f t="shared" si="3"/>
        <v>20.98</v>
      </c>
      <c r="Y4">
        <f t="shared" si="3"/>
        <v>2.2600000000000002</v>
      </c>
      <c r="Z4">
        <f t="shared" si="3"/>
        <v>18.719999999999995</v>
      </c>
      <c r="AA4">
        <f t="shared" si="3"/>
        <v>1</v>
      </c>
      <c r="AB4">
        <f t="shared" si="3"/>
        <v>0</v>
      </c>
      <c r="AC4">
        <f t="shared" si="3"/>
        <v>34.200000000000003</v>
      </c>
      <c r="AD4">
        <f t="shared" si="3"/>
        <v>0</v>
      </c>
      <c r="AE4">
        <f t="shared" si="3"/>
        <v>0</v>
      </c>
      <c r="AF4">
        <f t="shared" si="3"/>
        <v>0</v>
      </c>
      <c r="AG4">
        <f t="shared" si="3"/>
        <v>20.8</v>
      </c>
      <c r="AH4">
        <f t="shared" si="3"/>
        <v>13.4</v>
      </c>
      <c r="AI4">
        <f t="shared" si="3"/>
        <v>0</v>
      </c>
      <c r="AJ4">
        <f t="shared" si="3"/>
        <v>0</v>
      </c>
      <c r="AK4">
        <f t="shared" si="3"/>
        <v>0</v>
      </c>
      <c r="AL4">
        <f t="shared" si="3"/>
        <v>33.4</v>
      </c>
    </row>
    <row r="5" spans="2:38" x14ac:dyDescent="0.25">
      <c r="B5" t="s">
        <v>2</v>
      </c>
      <c r="C5" s="1">
        <v>0</v>
      </c>
      <c r="D5" s="1">
        <v>0</v>
      </c>
      <c r="E5" s="1">
        <v>75.900000000000006</v>
      </c>
      <c r="F5" s="1">
        <v>45</v>
      </c>
      <c r="G5" s="1">
        <v>30.9</v>
      </c>
      <c r="H5" s="1">
        <f t="shared" si="1"/>
        <v>1</v>
      </c>
      <c r="I5" s="1">
        <f t="shared" si="2"/>
        <v>0</v>
      </c>
      <c r="J5" s="1">
        <v>24</v>
      </c>
      <c r="K5" s="1">
        <v>0</v>
      </c>
      <c r="L5" s="1">
        <v>0</v>
      </c>
      <c r="M5" s="1">
        <v>0</v>
      </c>
      <c r="N5" s="1">
        <v>13</v>
      </c>
      <c r="O5" s="1">
        <v>11</v>
      </c>
      <c r="P5" s="1">
        <v>0</v>
      </c>
      <c r="Q5" s="1">
        <v>0</v>
      </c>
      <c r="R5" s="1">
        <v>0</v>
      </c>
      <c r="S5" s="1">
        <v>47</v>
      </c>
      <c r="U5" t="s">
        <v>111</v>
      </c>
      <c r="V5">
        <f t="shared" ref="V5:AL5" si="4">AVERAGE(C13:C17)</f>
        <v>0</v>
      </c>
      <c r="W5">
        <f t="shared" si="4"/>
        <v>0</v>
      </c>
      <c r="X5">
        <f t="shared" si="4"/>
        <v>2.2599999999999998</v>
      </c>
      <c r="Y5">
        <f t="shared" si="4"/>
        <v>1.1599999999999999</v>
      </c>
      <c r="Z5">
        <f t="shared" si="4"/>
        <v>1.08</v>
      </c>
      <c r="AA5">
        <f t="shared" si="4"/>
        <v>1</v>
      </c>
      <c r="AB5">
        <f t="shared" si="4"/>
        <v>0</v>
      </c>
      <c r="AC5">
        <f t="shared" si="4"/>
        <v>11.6</v>
      </c>
      <c r="AD5">
        <f t="shared" si="4"/>
        <v>0</v>
      </c>
      <c r="AE5">
        <f t="shared" si="4"/>
        <v>0</v>
      </c>
      <c r="AF5">
        <f t="shared" si="4"/>
        <v>0</v>
      </c>
      <c r="AG5">
        <f t="shared" si="4"/>
        <v>0</v>
      </c>
      <c r="AH5">
        <f t="shared" si="4"/>
        <v>11.6</v>
      </c>
      <c r="AI5">
        <f t="shared" si="4"/>
        <v>0</v>
      </c>
      <c r="AJ5">
        <f t="shared" si="4"/>
        <v>0</v>
      </c>
      <c r="AK5">
        <f t="shared" si="4"/>
        <v>0</v>
      </c>
      <c r="AL5">
        <f t="shared" si="4"/>
        <v>0</v>
      </c>
    </row>
    <row r="6" spans="2:38" x14ac:dyDescent="0.25">
      <c r="B6" t="s">
        <v>3</v>
      </c>
      <c r="C6" s="1">
        <v>0</v>
      </c>
      <c r="D6" s="1">
        <v>0</v>
      </c>
      <c r="E6" s="1">
        <v>25</v>
      </c>
      <c r="F6" s="1">
        <v>11.9</v>
      </c>
      <c r="G6" s="1">
        <v>13.1</v>
      </c>
      <c r="H6" s="1">
        <f t="shared" si="1"/>
        <v>1</v>
      </c>
      <c r="I6" s="1">
        <f t="shared" si="2"/>
        <v>0</v>
      </c>
      <c r="J6" s="1">
        <v>30</v>
      </c>
      <c r="K6" s="1">
        <v>0</v>
      </c>
      <c r="L6" s="1">
        <v>0</v>
      </c>
      <c r="M6" s="1">
        <v>0</v>
      </c>
      <c r="N6" s="1">
        <v>20</v>
      </c>
      <c r="O6" s="1">
        <v>10</v>
      </c>
      <c r="P6" s="1">
        <v>0</v>
      </c>
      <c r="Q6" s="1">
        <v>0</v>
      </c>
      <c r="R6" s="1">
        <v>0</v>
      </c>
      <c r="S6" s="1">
        <v>36</v>
      </c>
      <c r="U6" t="s">
        <v>112</v>
      </c>
      <c r="V6">
        <f>AVERAGE(C18:C20,C22)</f>
        <v>473.4</v>
      </c>
      <c r="W6">
        <f t="shared" ref="W6:AL6" si="5">AVERAGE(D18:D20,D22)</f>
        <v>0</v>
      </c>
      <c r="X6">
        <f t="shared" si="5"/>
        <v>3600.0750000000003</v>
      </c>
      <c r="Y6">
        <f t="shared" si="5"/>
        <v>3462.4500000000003</v>
      </c>
      <c r="Z6">
        <f t="shared" si="5"/>
        <v>137.625</v>
      </c>
      <c r="AA6">
        <f t="shared" si="5"/>
        <v>0</v>
      </c>
      <c r="AB6">
        <f t="shared" si="5"/>
        <v>1</v>
      </c>
      <c r="AC6">
        <f t="shared" si="5"/>
        <v>54.25</v>
      </c>
      <c r="AD6">
        <f t="shared" si="5"/>
        <v>0</v>
      </c>
      <c r="AE6">
        <f t="shared" si="5"/>
        <v>0</v>
      </c>
      <c r="AF6">
        <f t="shared" si="5"/>
        <v>0</v>
      </c>
      <c r="AG6">
        <f t="shared" si="5"/>
        <v>43</v>
      </c>
      <c r="AH6">
        <f t="shared" si="5"/>
        <v>11.25</v>
      </c>
      <c r="AI6">
        <f t="shared" si="5"/>
        <v>0</v>
      </c>
      <c r="AJ6">
        <f t="shared" si="5"/>
        <v>0</v>
      </c>
      <c r="AK6">
        <f t="shared" si="5"/>
        <v>0</v>
      </c>
      <c r="AL6">
        <f t="shared" si="5"/>
        <v>141.25</v>
      </c>
    </row>
    <row r="7" spans="2:38" x14ac:dyDescent="0.25">
      <c r="B7" t="s">
        <v>4</v>
      </c>
      <c r="C7" s="1">
        <v>0</v>
      </c>
      <c r="D7" s="1">
        <v>0</v>
      </c>
      <c r="E7" s="1">
        <v>9.1999999999999993</v>
      </c>
      <c r="F7" s="1">
        <v>2.7</v>
      </c>
      <c r="G7" s="1">
        <v>6.5</v>
      </c>
      <c r="H7" s="1">
        <f t="shared" si="1"/>
        <v>1</v>
      </c>
      <c r="I7" s="1">
        <f t="shared" si="2"/>
        <v>0</v>
      </c>
      <c r="J7" s="1">
        <v>5</v>
      </c>
      <c r="K7" s="1">
        <v>0</v>
      </c>
      <c r="L7" s="1">
        <v>0</v>
      </c>
      <c r="M7" s="1">
        <v>0</v>
      </c>
      <c r="N7" s="1">
        <v>0</v>
      </c>
      <c r="O7" s="1">
        <v>5</v>
      </c>
      <c r="P7" s="1">
        <v>0</v>
      </c>
      <c r="Q7" s="1">
        <v>0</v>
      </c>
      <c r="R7" s="1">
        <v>0</v>
      </c>
      <c r="S7" s="1">
        <v>10</v>
      </c>
      <c r="U7" t="s">
        <v>113</v>
      </c>
      <c r="V7">
        <f t="shared" ref="V7:AL7" si="6">AVERAGE(C23:C27)</f>
        <v>0</v>
      </c>
      <c r="W7">
        <f t="shared" si="6"/>
        <v>0</v>
      </c>
      <c r="X7">
        <f t="shared" si="6"/>
        <v>143.76</v>
      </c>
      <c r="Y7">
        <f t="shared" si="6"/>
        <v>121.93999999999998</v>
      </c>
      <c r="Z7">
        <f t="shared" si="6"/>
        <v>21.799999999999997</v>
      </c>
      <c r="AA7">
        <f t="shared" si="6"/>
        <v>1</v>
      </c>
      <c r="AB7">
        <f t="shared" si="6"/>
        <v>0</v>
      </c>
      <c r="AC7">
        <f t="shared" si="6"/>
        <v>34.4</v>
      </c>
      <c r="AD7">
        <f t="shared" si="6"/>
        <v>0</v>
      </c>
      <c r="AE7">
        <f t="shared" si="6"/>
        <v>0</v>
      </c>
      <c r="AF7">
        <f t="shared" si="6"/>
        <v>0</v>
      </c>
      <c r="AG7">
        <f t="shared" si="6"/>
        <v>14.8</v>
      </c>
      <c r="AH7">
        <f t="shared" si="6"/>
        <v>19.600000000000001</v>
      </c>
      <c r="AI7">
        <f t="shared" si="6"/>
        <v>0</v>
      </c>
      <c r="AJ7">
        <f t="shared" si="6"/>
        <v>0</v>
      </c>
      <c r="AK7">
        <f t="shared" si="6"/>
        <v>0</v>
      </c>
      <c r="AL7">
        <f t="shared" si="6"/>
        <v>35.6</v>
      </c>
    </row>
    <row r="8" spans="2:38" x14ac:dyDescent="0.25">
      <c r="B8" t="s">
        <v>5</v>
      </c>
      <c r="C8" s="1">
        <v>0</v>
      </c>
      <c r="D8" s="1">
        <v>0</v>
      </c>
      <c r="E8" s="1">
        <v>6.4</v>
      </c>
      <c r="F8" s="1">
        <v>1.3</v>
      </c>
      <c r="G8" s="1">
        <v>5.0999999999999996</v>
      </c>
      <c r="H8" s="1">
        <f t="shared" si="1"/>
        <v>1</v>
      </c>
      <c r="I8" s="1">
        <f t="shared" si="2"/>
        <v>0</v>
      </c>
      <c r="J8" s="1">
        <v>12</v>
      </c>
      <c r="K8" s="1">
        <v>0</v>
      </c>
      <c r="L8" s="1">
        <v>0</v>
      </c>
      <c r="M8" s="1">
        <v>0</v>
      </c>
      <c r="N8" s="1">
        <v>0</v>
      </c>
      <c r="O8" s="1">
        <v>12</v>
      </c>
      <c r="P8" s="1">
        <v>0</v>
      </c>
      <c r="Q8" s="1">
        <v>0</v>
      </c>
      <c r="R8" s="1">
        <v>0</v>
      </c>
      <c r="S8" s="1">
        <v>7</v>
      </c>
      <c r="U8" t="s">
        <v>114</v>
      </c>
      <c r="V8">
        <f t="shared" ref="V8:AL8" si="7">AVERAGE(C28:C32)</f>
        <v>0</v>
      </c>
      <c r="W8">
        <f t="shared" si="7"/>
        <v>0</v>
      </c>
      <c r="X8">
        <f t="shared" si="7"/>
        <v>18.8</v>
      </c>
      <c r="Y8">
        <f t="shared" si="7"/>
        <v>17.059999999999999</v>
      </c>
      <c r="Z8">
        <f t="shared" si="7"/>
        <v>1.7399999999999998</v>
      </c>
      <c r="AA8">
        <f t="shared" si="7"/>
        <v>1</v>
      </c>
      <c r="AB8">
        <f t="shared" si="7"/>
        <v>0</v>
      </c>
      <c r="AC8">
        <f t="shared" si="7"/>
        <v>17.399999999999999</v>
      </c>
      <c r="AD8">
        <f t="shared" si="7"/>
        <v>0</v>
      </c>
      <c r="AE8">
        <f t="shared" si="7"/>
        <v>0</v>
      </c>
      <c r="AF8">
        <f t="shared" si="7"/>
        <v>0</v>
      </c>
      <c r="AG8">
        <f t="shared" si="7"/>
        <v>0</v>
      </c>
      <c r="AH8">
        <f t="shared" si="7"/>
        <v>17.399999999999999</v>
      </c>
      <c r="AI8">
        <f t="shared" si="7"/>
        <v>0</v>
      </c>
      <c r="AJ8">
        <f t="shared" si="7"/>
        <v>0</v>
      </c>
      <c r="AK8">
        <f t="shared" si="7"/>
        <v>0</v>
      </c>
      <c r="AL8">
        <f t="shared" si="7"/>
        <v>0</v>
      </c>
    </row>
    <row r="9" spans="2:38" x14ac:dyDescent="0.25">
      <c r="B9" t="s">
        <v>6</v>
      </c>
      <c r="C9" s="1">
        <v>0</v>
      </c>
      <c r="D9" s="1">
        <v>0</v>
      </c>
      <c r="E9" s="1">
        <v>62.8</v>
      </c>
      <c r="F9" s="1">
        <v>2.5</v>
      </c>
      <c r="G9" s="1">
        <v>60.3</v>
      </c>
      <c r="H9" s="1">
        <f t="shared" si="1"/>
        <v>1</v>
      </c>
      <c r="I9" s="1">
        <f t="shared" si="2"/>
        <v>0</v>
      </c>
      <c r="J9" s="1">
        <v>78</v>
      </c>
      <c r="K9" s="1">
        <v>0</v>
      </c>
      <c r="L9" s="1">
        <v>0</v>
      </c>
      <c r="M9" s="1">
        <v>0</v>
      </c>
      <c r="N9" s="1">
        <v>67</v>
      </c>
      <c r="O9" s="1">
        <v>11</v>
      </c>
      <c r="P9" s="1">
        <v>0</v>
      </c>
      <c r="Q9" s="1">
        <v>0</v>
      </c>
      <c r="R9" s="1">
        <v>0</v>
      </c>
      <c r="S9" s="1">
        <v>97</v>
      </c>
      <c r="U9" t="s">
        <v>115</v>
      </c>
      <c r="V9">
        <f t="shared" ref="V9:AL9" si="8">AVERAGE(C33:C37)</f>
        <v>9.0640000000000001</v>
      </c>
      <c r="W9">
        <f t="shared" si="8"/>
        <v>0</v>
      </c>
      <c r="X9">
        <f t="shared" si="8"/>
        <v>2091.54</v>
      </c>
      <c r="Y9">
        <f t="shared" si="8"/>
        <v>1925.5800000000004</v>
      </c>
      <c r="Z9">
        <f t="shared" si="8"/>
        <v>165.95999999999998</v>
      </c>
      <c r="AA9">
        <f t="shared" si="8"/>
        <v>0.6</v>
      </c>
      <c r="AB9">
        <f t="shared" si="8"/>
        <v>0.4</v>
      </c>
      <c r="AC9">
        <f t="shared" si="8"/>
        <v>154.6</v>
      </c>
      <c r="AD9">
        <f t="shared" si="8"/>
        <v>0</v>
      </c>
      <c r="AE9">
        <f t="shared" si="8"/>
        <v>0</v>
      </c>
      <c r="AF9">
        <f t="shared" si="8"/>
        <v>0</v>
      </c>
      <c r="AG9">
        <f t="shared" si="8"/>
        <v>140.6</v>
      </c>
      <c r="AH9">
        <f t="shared" si="8"/>
        <v>14</v>
      </c>
      <c r="AI9">
        <f t="shared" si="8"/>
        <v>0</v>
      </c>
      <c r="AJ9">
        <f t="shared" si="8"/>
        <v>0</v>
      </c>
      <c r="AK9">
        <f t="shared" si="8"/>
        <v>0</v>
      </c>
      <c r="AL9">
        <f t="shared" si="8"/>
        <v>242.2</v>
      </c>
    </row>
    <row r="10" spans="2:38" x14ac:dyDescent="0.25">
      <c r="B10" t="s">
        <v>7</v>
      </c>
      <c r="C10" s="1">
        <v>0</v>
      </c>
      <c r="D10" s="1">
        <v>0</v>
      </c>
      <c r="E10" s="1">
        <v>7.5</v>
      </c>
      <c r="F10" s="1">
        <v>1.2</v>
      </c>
      <c r="G10" s="1">
        <v>6.3</v>
      </c>
      <c r="H10" s="1">
        <f t="shared" si="1"/>
        <v>1</v>
      </c>
      <c r="I10" s="1">
        <f t="shared" si="2"/>
        <v>0</v>
      </c>
      <c r="J10" s="1">
        <v>16</v>
      </c>
      <c r="K10" s="1">
        <v>0</v>
      </c>
      <c r="L10" s="1">
        <v>0</v>
      </c>
      <c r="M10" s="1">
        <v>0</v>
      </c>
      <c r="N10" s="1">
        <v>0</v>
      </c>
      <c r="O10" s="1">
        <v>16</v>
      </c>
      <c r="P10" s="1">
        <v>0</v>
      </c>
      <c r="Q10" s="1">
        <v>0</v>
      </c>
      <c r="R10" s="1">
        <v>0</v>
      </c>
      <c r="S10" s="1">
        <v>4</v>
      </c>
      <c r="U10" t="s">
        <v>117</v>
      </c>
      <c r="V10">
        <f t="shared" ref="V10:AL10" si="9">AVERAGE(C38:C42)</f>
        <v>0</v>
      </c>
      <c r="W10">
        <f t="shared" si="9"/>
        <v>0</v>
      </c>
      <c r="X10">
        <f t="shared" si="9"/>
        <v>12.620000000000001</v>
      </c>
      <c r="Y10">
        <f t="shared" si="9"/>
        <v>4.04</v>
      </c>
      <c r="Z10">
        <f t="shared" si="9"/>
        <v>8.6</v>
      </c>
      <c r="AA10">
        <f t="shared" si="9"/>
        <v>1</v>
      </c>
      <c r="AB10">
        <f t="shared" si="9"/>
        <v>0</v>
      </c>
      <c r="AC10">
        <f t="shared" si="9"/>
        <v>21</v>
      </c>
      <c r="AD10">
        <f t="shared" si="9"/>
        <v>0</v>
      </c>
      <c r="AE10">
        <f t="shared" si="9"/>
        <v>0</v>
      </c>
      <c r="AF10">
        <f t="shared" si="9"/>
        <v>0</v>
      </c>
      <c r="AG10">
        <f t="shared" si="9"/>
        <v>7.4</v>
      </c>
      <c r="AH10">
        <f t="shared" si="9"/>
        <v>13.6</v>
      </c>
      <c r="AI10">
        <f t="shared" si="9"/>
        <v>0</v>
      </c>
      <c r="AJ10">
        <f t="shared" si="9"/>
        <v>0</v>
      </c>
      <c r="AK10">
        <f t="shared" si="9"/>
        <v>0</v>
      </c>
      <c r="AL10">
        <f t="shared" si="9"/>
        <v>17.399999999999999</v>
      </c>
    </row>
    <row r="11" spans="2:38" x14ac:dyDescent="0.25">
      <c r="B11" t="s">
        <v>8</v>
      </c>
      <c r="C11" s="1">
        <v>0</v>
      </c>
      <c r="D11" s="1">
        <v>0</v>
      </c>
      <c r="E11" s="1">
        <v>6.3</v>
      </c>
      <c r="F11" s="1">
        <v>1.2</v>
      </c>
      <c r="G11" s="1">
        <v>5.0999999999999996</v>
      </c>
      <c r="H11" s="1">
        <f t="shared" si="1"/>
        <v>1</v>
      </c>
      <c r="I11" s="1">
        <f t="shared" si="2"/>
        <v>0</v>
      </c>
      <c r="J11" s="1">
        <v>15</v>
      </c>
      <c r="K11" s="1">
        <v>0</v>
      </c>
      <c r="L11" s="1">
        <v>0</v>
      </c>
      <c r="M11" s="1">
        <v>0</v>
      </c>
      <c r="N11" s="1">
        <v>2</v>
      </c>
      <c r="O11" s="1">
        <v>13</v>
      </c>
      <c r="P11" s="1">
        <v>0</v>
      </c>
      <c r="Q11" s="1">
        <v>0</v>
      </c>
      <c r="R11" s="1">
        <v>0</v>
      </c>
      <c r="S11" s="1">
        <v>10</v>
      </c>
      <c r="U11" t="s">
        <v>116</v>
      </c>
      <c r="V11">
        <f t="shared" ref="V11:AL11" si="10">AVERAGE(C43:C47)</f>
        <v>0</v>
      </c>
      <c r="W11">
        <f t="shared" si="10"/>
        <v>0</v>
      </c>
      <c r="X11">
        <f t="shared" si="10"/>
        <v>3.2600000000000007</v>
      </c>
      <c r="Y11">
        <f t="shared" si="10"/>
        <v>1.92</v>
      </c>
      <c r="Z11">
        <f t="shared" si="10"/>
        <v>1.34</v>
      </c>
      <c r="AA11">
        <f t="shared" si="10"/>
        <v>1</v>
      </c>
      <c r="AB11">
        <f t="shared" si="10"/>
        <v>0</v>
      </c>
      <c r="AC11">
        <f t="shared" si="10"/>
        <v>14.2</v>
      </c>
      <c r="AD11">
        <f t="shared" si="10"/>
        <v>0</v>
      </c>
      <c r="AE11">
        <f t="shared" si="10"/>
        <v>0</v>
      </c>
      <c r="AF11">
        <f t="shared" si="10"/>
        <v>0</v>
      </c>
      <c r="AG11">
        <f t="shared" si="10"/>
        <v>0</v>
      </c>
      <c r="AH11">
        <f t="shared" si="10"/>
        <v>14.2</v>
      </c>
      <c r="AI11">
        <f t="shared" si="10"/>
        <v>0</v>
      </c>
      <c r="AJ11">
        <f t="shared" si="10"/>
        <v>0</v>
      </c>
      <c r="AK11">
        <f t="shared" si="10"/>
        <v>0</v>
      </c>
      <c r="AL11">
        <f t="shared" si="10"/>
        <v>0</v>
      </c>
    </row>
    <row r="12" spans="2:38" x14ac:dyDescent="0.25">
      <c r="B12" t="s">
        <v>10</v>
      </c>
      <c r="C12" s="1">
        <v>0</v>
      </c>
      <c r="D12" s="1">
        <v>0</v>
      </c>
      <c r="E12" s="1">
        <v>21.9</v>
      </c>
      <c r="F12" s="1">
        <v>5.0999999999999996</v>
      </c>
      <c r="G12" s="1">
        <v>16.8</v>
      </c>
      <c r="H12" s="1">
        <f t="shared" si="1"/>
        <v>1</v>
      </c>
      <c r="I12" s="1">
        <f t="shared" si="2"/>
        <v>0</v>
      </c>
      <c r="J12" s="1">
        <v>50</v>
      </c>
      <c r="K12" s="1">
        <v>0</v>
      </c>
      <c r="L12" s="1">
        <v>0</v>
      </c>
      <c r="M12" s="1">
        <v>0</v>
      </c>
      <c r="N12" s="1">
        <v>35</v>
      </c>
      <c r="O12" s="1">
        <v>15</v>
      </c>
      <c r="P12" s="1">
        <v>0</v>
      </c>
      <c r="Q12" s="1">
        <v>0</v>
      </c>
      <c r="R12" s="1">
        <v>0</v>
      </c>
      <c r="S12" s="1">
        <v>49</v>
      </c>
      <c r="U12" t="s">
        <v>118</v>
      </c>
      <c r="V12">
        <f t="shared" ref="V12:AL12" si="11">AVERAGE(C48:C52)</f>
        <v>815.67200000000003</v>
      </c>
      <c r="W12">
        <f t="shared" si="11"/>
        <v>355.27200000000005</v>
      </c>
      <c r="X12">
        <f t="shared" si="11"/>
        <v>2877.6400000000003</v>
      </c>
      <c r="Y12">
        <f t="shared" si="11"/>
        <v>2752.5</v>
      </c>
      <c r="Z12">
        <f t="shared" si="11"/>
        <v>125.08000000000001</v>
      </c>
      <c r="AA12">
        <f t="shared" si="11"/>
        <v>0.4</v>
      </c>
      <c r="AB12">
        <f t="shared" si="11"/>
        <v>0.44087322461862177</v>
      </c>
      <c r="AC12">
        <f t="shared" si="11"/>
        <v>39.4</v>
      </c>
      <c r="AD12">
        <f t="shared" si="11"/>
        <v>0</v>
      </c>
      <c r="AE12">
        <f t="shared" si="11"/>
        <v>0</v>
      </c>
      <c r="AF12">
        <f t="shared" si="11"/>
        <v>0</v>
      </c>
      <c r="AG12">
        <f t="shared" si="11"/>
        <v>28.2</v>
      </c>
      <c r="AH12">
        <f t="shared" si="11"/>
        <v>11.2</v>
      </c>
      <c r="AI12">
        <f t="shared" si="11"/>
        <v>0</v>
      </c>
      <c r="AJ12">
        <f t="shared" si="11"/>
        <v>0</v>
      </c>
      <c r="AK12">
        <f t="shared" si="11"/>
        <v>0</v>
      </c>
      <c r="AL12">
        <f t="shared" si="11"/>
        <v>103.6</v>
      </c>
    </row>
    <row r="13" spans="2:38" x14ac:dyDescent="0.25">
      <c r="B13" t="s">
        <v>11</v>
      </c>
      <c r="C13" s="1">
        <v>0</v>
      </c>
      <c r="D13" s="1">
        <v>0</v>
      </c>
      <c r="E13" s="1">
        <v>2</v>
      </c>
      <c r="F13" s="1">
        <v>1.1000000000000001</v>
      </c>
      <c r="G13" s="1">
        <v>0.8</v>
      </c>
      <c r="H13" s="1">
        <f t="shared" si="1"/>
        <v>1</v>
      </c>
      <c r="I13" s="1">
        <f t="shared" si="2"/>
        <v>0</v>
      </c>
      <c r="J13" s="1">
        <v>10</v>
      </c>
      <c r="K13" s="1">
        <v>0</v>
      </c>
      <c r="L13" s="1">
        <v>0</v>
      </c>
      <c r="M13" s="1">
        <v>0</v>
      </c>
      <c r="N13" s="1">
        <v>0</v>
      </c>
      <c r="O13" s="1">
        <v>10</v>
      </c>
      <c r="P13" s="1">
        <v>0</v>
      </c>
      <c r="Q13" s="1">
        <v>0</v>
      </c>
      <c r="R13" s="1">
        <v>0</v>
      </c>
      <c r="S13" s="1">
        <v>0</v>
      </c>
      <c r="U13" t="s">
        <v>119</v>
      </c>
      <c r="V13">
        <f t="shared" ref="V13:AL13" si="12">AVERAGE(C53:C57)</f>
        <v>65.47999999999999</v>
      </c>
      <c r="W13">
        <f t="shared" si="12"/>
        <v>47.28</v>
      </c>
      <c r="X13">
        <f t="shared" si="12"/>
        <v>2966.9799999999996</v>
      </c>
      <c r="Y13">
        <f t="shared" si="12"/>
        <v>2889.4000000000005</v>
      </c>
      <c r="Z13">
        <f t="shared" si="12"/>
        <v>77.56</v>
      </c>
      <c r="AA13">
        <f t="shared" si="12"/>
        <v>0.2</v>
      </c>
      <c r="AB13">
        <f t="shared" si="12"/>
        <v>0.52291350728637165</v>
      </c>
      <c r="AC13">
        <f t="shared" si="12"/>
        <v>103.2</v>
      </c>
      <c r="AD13">
        <f t="shared" si="12"/>
        <v>0</v>
      </c>
      <c r="AE13">
        <f t="shared" si="12"/>
        <v>0</v>
      </c>
      <c r="AF13">
        <f t="shared" si="12"/>
        <v>0</v>
      </c>
      <c r="AG13">
        <f t="shared" si="12"/>
        <v>77.2</v>
      </c>
      <c r="AH13">
        <f t="shared" si="12"/>
        <v>26</v>
      </c>
      <c r="AI13">
        <f t="shared" si="12"/>
        <v>0</v>
      </c>
      <c r="AJ13">
        <f t="shared" si="12"/>
        <v>0</v>
      </c>
      <c r="AK13">
        <f t="shared" si="12"/>
        <v>0</v>
      </c>
      <c r="AL13">
        <f t="shared" si="12"/>
        <v>128.4</v>
      </c>
    </row>
    <row r="14" spans="2:38" x14ac:dyDescent="0.25">
      <c r="B14" t="s">
        <v>12</v>
      </c>
      <c r="C14" s="1">
        <v>0</v>
      </c>
      <c r="D14" s="1">
        <v>0</v>
      </c>
      <c r="E14" s="1">
        <v>2.8</v>
      </c>
      <c r="F14" s="1">
        <v>1.2</v>
      </c>
      <c r="G14" s="1">
        <v>1.6</v>
      </c>
      <c r="H14" s="1">
        <f t="shared" si="1"/>
        <v>1</v>
      </c>
      <c r="I14" s="1">
        <f t="shared" si="2"/>
        <v>0</v>
      </c>
      <c r="J14" s="1">
        <v>14</v>
      </c>
      <c r="K14" s="1">
        <v>0</v>
      </c>
      <c r="L14" s="1">
        <v>0</v>
      </c>
      <c r="M14" s="1">
        <v>0</v>
      </c>
      <c r="N14" s="1">
        <v>0</v>
      </c>
      <c r="O14" s="1">
        <v>14</v>
      </c>
      <c r="P14" s="1">
        <v>0</v>
      </c>
      <c r="Q14" s="1">
        <v>0</v>
      </c>
      <c r="R14" s="1">
        <v>0</v>
      </c>
      <c r="S14" s="1">
        <v>0</v>
      </c>
      <c r="U14" t="s">
        <v>120</v>
      </c>
      <c r="V14">
        <f t="shared" ref="V14:AL14" si="13">AVERAGE(C58:C62)</f>
        <v>30.720000000000006</v>
      </c>
      <c r="W14">
        <f t="shared" si="13"/>
        <v>23.68</v>
      </c>
      <c r="X14">
        <f t="shared" si="13"/>
        <v>927.25999999999988</v>
      </c>
      <c r="Y14">
        <f t="shared" si="13"/>
        <v>924.87999999999977</v>
      </c>
      <c r="Z14">
        <f t="shared" si="13"/>
        <v>2.38</v>
      </c>
      <c r="AA14">
        <f t="shared" si="13"/>
        <v>0.8</v>
      </c>
      <c r="AB14">
        <f t="shared" si="13"/>
        <v>0.2</v>
      </c>
      <c r="AC14">
        <f t="shared" si="13"/>
        <v>20</v>
      </c>
      <c r="AD14">
        <f t="shared" si="13"/>
        <v>0</v>
      </c>
      <c r="AE14">
        <f t="shared" si="13"/>
        <v>0</v>
      </c>
      <c r="AF14">
        <f t="shared" si="13"/>
        <v>0</v>
      </c>
      <c r="AG14">
        <f t="shared" si="13"/>
        <v>0</v>
      </c>
      <c r="AH14">
        <f t="shared" si="13"/>
        <v>20</v>
      </c>
      <c r="AI14">
        <f t="shared" si="13"/>
        <v>0</v>
      </c>
      <c r="AJ14">
        <f t="shared" si="13"/>
        <v>0</v>
      </c>
      <c r="AK14">
        <f t="shared" si="13"/>
        <v>0</v>
      </c>
      <c r="AL14">
        <f t="shared" si="13"/>
        <v>0</v>
      </c>
    </row>
    <row r="15" spans="2:38" x14ac:dyDescent="0.25">
      <c r="B15" t="s">
        <v>13</v>
      </c>
      <c r="C15" s="1">
        <v>0</v>
      </c>
      <c r="D15" s="1">
        <v>0</v>
      </c>
      <c r="E15" s="1">
        <v>2.4</v>
      </c>
      <c r="F15" s="1">
        <v>1.1000000000000001</v>
      </c>
      <c r="G15" s="1">
        <v>1.3</v>
      </c>
      <c r="H15" s="1">
        <f t="shared" si="1"/>
        <v>1</v>
      </c>
      <c r="I15" s="1">
        <f t="shared" si="2"/>
        <v>0</v>
      </c>
      <c r="J15" s="1">
        <v>14</v>
      </c>
      <c r="K15" s="1">
        <v>0</v>
      </c>
      <c r="L15" s="1">
        <v>0</v>
      </c>
      <c r="M15" s="1">
        <v>0</v>
      </c>
      <c r="N15" s="1">
        <v>0</v>
      </c>
      <c r="O15" s="1">
        <v>14</v>
      </c>
      <c r="P15" s="1">
        <v>0</v>
      </c>
      <c r="Q15" s="1">
        <v>0</v>
      </c>
      <c r="R15" s="1">
        <v>0</v>
      </c>
      <c r="S15" s="1">
        <v>0</v>
      </c>
      <c r="U15" t="s">
        <v>121</v>
      </c>
      <c r="V15">
        <f t="shared" ref="V15:AL15" si="14">AVERAGE(C63:C67)</f>
        <v>90.02000000000001</v>
      </c>
      <c r="W15">
        <f t="shared" si="14"/>
        <v>90.02000000000001</v>
      </c>
      <c r="X15">
        <f t="shared" si="14"/>
        <v>785.74</v>
      </c>
      <c r="Y15">
        <f t="shared" si="14"/>
        <v>12.719999999999999</v>
      </c>
      <c r="Z15">
        <f t="shared" si="14"/>
        <v>772.96</v>
      </c>
      <c r="AA15">
        <f t="shared" si="14"/>
        <v>1</v>
      </c>
      <c r="AB15">
        <f t="shared" si="14"/>
        <v>0</v>
      </c>
      <c r="AC15">
        <f t="shared" si="14"/>
        <v>1582.6</v>
      </c>
      <c r="AD15">
        <f t="shared" si="14"/>
        <v>0</v>
      </c>
      <c r="AE15">
        <f t="shared" si="14"/>
        <v>0</v>
      </c>
      <c r="AF15">
        <f t="shared" si="14"/>
        <v>0</v>
      </c>
      <c r="AG15">
        <f t="shared" si="14"/>
        <v>1569</v>
      </c>
      <c r="AH15">
        <f t="shared" si="14"/>
        <v>13.6</v>
      </c>
      <c r="AI15">
        <f t="shared" si="14"/>
        <v>0</v>
      </c>
      <c r="AJ15">
        <f t="shared" si="14"/>
        <v>0</v>
      </c>
      <c r="AK15">
        <f t="shared" si="14"/>
        <v>0</v>
      </c>
      <c r="AL15">
        <f t="shared" si="14"/>
        <v>1685.8</v>
      </c>
    </row>
    <row r="16" spans="2:38" x14ac:dyDescent="0.25">
      <c r="B16" t="s">
        <v>14</v>
      </c>
      <c r="C16" s="1">
        <v>0</v>
      </c>
      <c r="D16" s="1">
        <v>0</v>
      </c>
      <c r="E16" s="1">
        <v>2.7</v>
      </c>
      <c r="F16" s="1">
        <v>1.6</v>
      </c>
      <c r="G16" s="1">
        <v>1.1000000000000001</v>
      </c>
      <c r="H16" s="1">
        <f t="shared" si="1"/>
        <v>1</v>
      </c>
      <c r="I16" s="1">
        <f t="shared" si="2"/>
        <v>0</v>
      </c>
      <c r="J16" s="1">
        <v>14</v>
      </c>
      <c r="K16" s="1">
        <v>0</v>
      </c>
      <c r="L16" s="1">
        <v>0</v>
      </c>
      <c r="M16" s="1">
        <v>0</v>
      </c>
      <c r="N16" s="1">
        <v>0</v>
      </c>
      <c r="O16" s="1">
        <v>14</v>
      </c>
      <c r="P16" s="1">
        <v>0</v>
      </c>
      <c r="Q16" s="1">
        <v>0</v>
      </c>
      <c r="R16" s="1">
        <v>0</v>
      </c>
      <c r="S16" s="1">
        <v>0</v>
      </c>
      <c r="U16" t="s">
        <v>122</v>
      </c>
      <c r="V16">
        <f t="shared" ref="V16:AL16" si="15">AVERAGE(C68:C72)</f>
        <v>62.320000000000007</v>
      </c>
      <c r="W16">
        <f t="shared" si="15"/>
        <v>62.320000000000007</v>
      </c>
      <c r="X16">
        <f t="shared" si="15"/>
        <v>6.1000000000000005</v>
      </c>
      <c r="Y16">
        <f t="shared" si="15"/>
        <v>4.34</v>
      </c>
      <c r="Z16">
        <f t="shared" si="15"/>
        <v>1.72</v>
      </c>
      <c r="AA16">
        <f t="shared" si="15"/>
        <v>1</v>
      </c>
      <c r="AB16">
        <f t="shared" si="15"/>
        <v>0</v>
      </c>
      <c r="AC16">
        <f t="shared" si="15"/>
        <v>16.399999999999999</v>
      </c>
      <c r="AD16">
        <f t="shared" si="15"/>
        <v>0</v>
      </c>
      <c r="AE16">
        <f t="shared" si="15"/>
        <v>0</v>
      </c>
      <c r="AF16">
        <f t="shared" si="15"/>
        <v>0</v>
      </c>
      <c r="AG16">
        <f t="shared" si="15"/>
        <v>0</v>
      </c>
      <c r="AH16">
        <f t="shared" si="15"/>
        <v>16.399999999999999</v>
      </c>
      <c r="AI16">
        <f t="shared" si="15"/>
        <v>0</v>
      </c>
      <c r="AJ16">
        <f t="shared" si="15"/>
        <v>0</v>
      </c>
      <c r="AK16">
        <f t="shared" si="15"/>
        <v>0</v>
      </c>
      <c r="AL16">
        <f t="shared" si="15"/>
        <v>0</v>
      </c>
    </row>
    <row r="17" spans="2:38" x14ac:dyDescent="0.25">
      <c r="B17" t="s">
        <v>15</v>
      </c>
      <c r="C17" s="1">
        <v>0</v>
      </c>
      <c r="D17" s="1">
        <v>0</v>
      </c>
      <c r="E17" s="1">
        <v>1.4</v>
      </c>
      <c r="F17" s="1">
        <v>0.8</v>
      </c>
      <c r="G17" s="1">
        <v>0.6</v>
      </c>
      <c r="H17" s="1">
        <f t="shared" si="1"/>
        <v>1</v>
      </c>
      <c r="I17" s="1">
        <f t="shared" si="2"/>
        <v>0</v>
      </c>
      <c r="J17" s="1">
        <v>6</v>
      </c>
      <c r="K17" s="1">
        <v>0</v>
      </c>
      <c r="L17" s="1">
        <v>0</v>
      </c>
      <c r="M17" s="1">
        <v>0</v>
      </c>
      <c r="N17" s="1">
        <v>0</v>
      </c>
      <c r="O17" s="1">
        <v>6</v>
      </c>
      <c r="P17" s="1">
        <v>0</v>
      </c>
      <c r="Q17" s="1">
        <v>0</v>
      </c>
      <c r="R17" s="1">
        <v>0</v>
      </c>
      <c r="S17" s="1">
        <v>0</v>
      </c>
      <c r="U17" t="s">
        <v>123</v>
      </c>
      <c r="V17">
        <f t="shared" ref="V17:AL17" si="16">AVERAGE(C73:C77)</f>
        <v>1133.94</v>
      </c>
      <c r="W17">
        <f t="shared" si="16"/>
        <v>1133.94</v>
      </c>
      <c r="X17">
        <f t="shared" si="16"/>
        <v>16.220000000000002</v>
      </c>
      <c r="Y17">
        <f t="shared" si="16"/>
        <v>2.7</v>
      </c>
      <c r="Z17">
        <f t="shared" si="16"/>
        <v>13.559999999999999</v>
      </c>
      <c r="AA17">
        <f t="shared" si="16"/>
        <v>1</v>
      </c>
      <c r="AB17">
        <f t="shared" si="16"/>
        <v>0</v>
      </c>
      <c r="AC17">
        <f t="shared" si="16"/>
        <v>12.6</v>
      </c>
      <c r="AD17">
        <f t="shared" si="16"/>
        <v>0</v>
      </c>
      <c r="AE17">
        <f t="shared" si="16"/>
        <v>0</v>
      </c>
      <c r="AF17">
        <f t="shared" si="16"/>
        <v>0</v>
      </c>
      <c r="AG17">
        <f t="shared" si="16"/>
        <v>1.6</v>
      </c>
      <c r="AH17">
        <f t="shared" si="16"/>
        <v>11</v>
      </c>
      <c r="AI17">
        <f t="shared" si="16"/>
        <v>0</v>
      </c>
      <c r="AJ17">
        <f t="shared" si="16"/>
        <v>0</v>
      </c>
      <c r="AK17">
        <f t="shared" si="16"/>
        <v>0</v>
      </c>
      <c r="AL17">
        <f t="shared" si="16"/>
        <v>16.600000000000001</v>
      </c>
    </row>
    <row r="18" spans="2:38" x14ac:dyDescent="0.25">
      <c r="B18" t="s">
        <v>16</v>
      </c>
      <c r="C18" s="1">
        <v>97.96</v>
      </c>
      <c r="D18" s="1">
        <v>0</v>
      </c>
      <c r="E18" s="1">
        <v>3600</v>
      </c>
      <c r="F18" s="1">
        <v>3464.3</v>
      </c>
      <c r="G18" s="1">
        <v>135.69999999999999</v>
      </c>
      <c r="H18" s="1">
        <f t="shared" si="1"/>
        <v>0</v>
      </c>
      <c r="I18" s="1">
        <f t="shared" si="2"/>
        <v>1</v>
      </c>
      <c r="J18" s="1">
        <v>82</v>
      </c>
      <c r="K18" s="1">
        <v>0</v>
      </c>
      <c r="L18" s="1">
        <v>0</v>
      </c>
      <c r="M18" s="1">
        <v>0</v>
      </c>
      <c r="N18" s="1">
        <v>67</v>
      </c>
      <c r="O18" s="1">
        <v>15</v>
      </c>
      <c r="P18" s="1">
        <v>0</v>
      </c>
      <c r="Q18" s="1">
        <v>0</v>
      </c>
      <c r="R18" s="1">
        <v>0</v>
      </c>
      <c r="S18" s="1">
        <v>190</v>
      </c>
      <c r="U18" t="s">
        <v>124</v>
      </c>
      <c r="V18">
        <f t="shared" ref="V18:AL18" si="17">AVERAGE(C78:C82)</f>
        <v>1006.68</v>
      </c>
      <c r="W18">
        <f t="shared" si="17"/>
        <v>1006.68</v>
      </c>
      <c r="X18">
        <f t="shared" si="17"/>
        <v>10.879999999999999</v>
      </c>
      <c r="Y18">
        <f t="shared" si="17"/>
        <v>8.68</v>
      </c>
      <c r="Z18">
        <f t="shared" si="17"/>
        <v>2.2000000000000002</v>
      </c>
      <c r="AA18">
        <f t="shared" si="17"/>
        <v>1</v>
      </c>
      <c r="AB18">
        <f t="shared" si="17"/>
        <v>0</v>
      </c>
      <c r="AC18">
        <f t="shared" si="17"/>
        <v>19.600000000000001</v>
      </c>
      <c r="AD18">
        <f t="shared" si="17"/>
        <v>0</v>
      </c>
      <c r="AE18">
        <f t="shared" si="17"/>
        <v>0</v>
      </c>
      <c r="AF18">
        <f t="shared" si="17"/>
        <v>0</v>
      </c>
      <c r="AG18">
        <f t="shared" si="17"/>
        <v>0</v>
      </c>
      <c r="AH18">
        <f t="shared" si="17"/>
        <v>19.600000000000001</v>
      </c>
      <c r="AI18">
        <f t="shared" si="17"/>
        <v>0</v>
      </c>
      <c r="AJ18">
        <f t="shared" si="17"/>
        <v>0</v>
      </c>
      <c r="AK18">
        <f t="shared" si="17"/>
        <v>0</v>
      </c>
      <c r="AL18">
        <f t="shared" si="17"/>
        <v>0</v>
      </c>
    </row>
    <row r="19" spans="2:38" x14ac:dyDescent="0.25">
      <c r="B19" t="s">
        <v>17</v>
      </c>
      <c r="C19" s="1">
        <v>812.96</v>
      </c>
      <c r="D19" s="1">
        <v>0</v>
      </c>
      <c r="E19" s="1">
        <v>3600.1</v>
      </c>
      <c r="F19" s="1">
        <v>3516.8</v>
      </c>
      <c r="G19" s="1">
        <v>83.3</v>
      </c>
      <c r="H19" s="1">
        <f t="shared" si="1"/>
        <v>0</v>
      </c>
      <c r="I19" s="1">
        <f t="shared" si="2"/>
        <v>1</v>
      </c>
      <c r="J19" s="1">
        <v>17</v>
      </c>
      <c r="K19" s="1">
        <v>0</v>
      </c>
      <c r="L19" s="1">
        <v>0</v>
      </c>
      <c r="M19" s="1">
        <v>0</v>
      </c>
      <c r="N19" s="1">
        <v>7</v>
      </c>
      <c r="O19" s="1">
        <v>10</v>
      </c>
      <c r="P19" s="1">
        <v>0</v>
      </c>
      <c r="Q19" s="1">
        <v>0</v>
      </c>
      <c r="R19" s="1">
        <v>0</v>
      </c>
      <c r="S19" s="1">
        <v>71</v>
      </c>
    </row>
    <row r="20" spans="2:38" x14ac:dyDescent="0.25">
      <c r="B20" t="s">
        <v>18</v>
      </c>
      <c r="C20" s="1">
        <v>280.60000000000002</v>
      </c>
      <c r="D20" s="1">
        <v>0</v>
      </c>
      <c r="E20" s="1">
        <v>3600.1</v>
      </c>
      <c r="F20" s="1">
        <v>3387.6</v>
      </c>
      <c r="G20" s="1">
        <v>212.5</v>
      </c>
      <c r="H20" s="1">
        <f t="shared" si="1"/>
        <v>0</v>
      </c>
      <c r="I20" s="1">
        <f t="shared" si="2"/>
        <v>1</v>
      </c>
      <c r="J20" s="1">
        <v>75</v>
      </c>
      <c r="K20" s="1">
        <v>0</v>
      </c>
      <c r="L20" s="1">
        <v>0</v>
      </c>
      <c r="M20" s="1">
        <v>0</v>
      </c>
      <c r="N20" s="1">
        <v>63</v>
      </c>
      <c r="O20" s="1">
        <v>12</v>
      </c>
      <c r="P20" s="1">
        <v>0</v>
      </c>
      <c r="Q20" s="1">
        <v>0</v>
      </c>
      <c r="R20" s="1">
        <v>0</v>
      </c>
      <c r="S20" s="1">
        <v>190</v>
      </c>
    </row>
    <row r="21" spans="2:38" x14ac:dyDescent="0.25">
      <c r="B21" t="s">
        <v>19</v>
      </c>
      <c r="C21" s="1">
        <v>-8888</v>
      </c>
      <c r="D21" s="1">
        <v>0</v>
      </c>
      <c r="E21" s="1">
        <v>3600.1</v>
      </c>
      <c r="F21" s="1">
        <v>3600.1</v>
      </c>
      <c r="G21" s="1">
        <v>0</v>
      </c>
      <c r="H21" s="1">
        <f t="shared" si="1"/>
        <v>0</v>
      </c>
      <c r="I21" s="1">
        <f t="shared" si="2"/>
        <v>1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2:38" x14ac:dyDescent="0.25">
      <c r="B22" t="s">
        <v>20</v>
      </c>
      <c r="C22" s="1">
        <v>702.08</v>
      </c>
      <c r="D22" s="1">
        <v>0</v>
      </c>
      <c r="E22" s="1">
        <v>3600.1</v>
      </c>
      <c r="F22" s="1">
        <v>3481.1</v>
      </c>
      <c r="G22" s="1">
        <v>119</v>
      </c>
      <c r="H22" s="1">
        <f t="shared" si="1"/>
        <v>0</v>
      </c>
      <c r="I22" s="1">
        <f t="shared" si="2"/>
        <v>1</v>
      </c>
      <c r="J22" s="1">
        <v>43</v>
      </c>
      <c r="K22" s="1">
        <v>0</v>
      </c>
      <c r="L22" s="1">
        <v>0</v>
      </c>
      <c r="M22" s="1">
        <v>0</v>
      </c>
      <c r="N22" s="1">
        <v>35</v>
      </c>
      <c r="O22" s="1">
        <v>8</v>
      </c>
      <c r="P22" s="1">
        <v>0</v>
      </c>
      <c r="Q22" s="1">
        <v>0</v>
      </c>
      <c r="R22" s="1">
        <v>0</v>
      </c>
      <c r="S22" s="1">
        <v>114</v>
      </c>
    </row>
    <row r="23" spans="2:38" x14ac:dyDescent="0.25">
      <c r="B23" t="s">
        <v>21</v>
      </c>
      <c r="C23" s="1">
        <v>0</v>
      </c>
      <c r="D23" s="1">
        <v>0</v>
      </c>
      <c r="E23" s="1">
        <v>301.8</v>
      </c>
      <c r="F23" s="1">
        <v>286.8</v>
      </c>
      <c r="G23" s="1">
        <v>15</v>
      </c>
      <c r="H23" s="1">
        <f t="shared" si="1"/>
        <v>1</v>
      </c>
      <c r="I23" s="1">
        <f t="shared" si="2"/>
        <v>0</v>
      </c>
      <c r="J23" s="1">
        <v>24</v>
      </c>
      <c r="K23" s="1">
        <v>0</v>
      </c>
      <c r="L23" s="1">
        <v>0</v>
      </c>
      <c r="M23" s="1">
        <v>0</v>
      </c>
      <c r="N23" s="1">
        <v>9</v>
      </c>
      <c r="O23" s="1">
        <v>15</v>
      </c>
      <c r="P23" s="1">
        <v>0</v>
      </c>
      <c r="Q23" s="1">
        <v>0</v>
      </c>
      <c r="R23" s="1">
        <v>0</v>
      </c>
      <c r="S23" s="1">
        <v>28</v>
      </c>
    </row>
    <row r="24" spans="2:38" x14ac:dyDescent="0.25">
      <c r="B24" t="s">
        <v>22</v>
      </c>
      <c r="C24" s="1">
        <v>0</v>
      </c>
      <c r="D24" s="1">
        <v>0</v>
      </c>
      <c r="E24" s="1">
        <v>215</v>
      </c>
      <c r="F24" s="1">
        <v>152.80000000000001</v>
      </c>
      <c r="G24" s="1">
        <v>62.1</v>
      </c>
      <c r="H24" s="1">
        <f t="shared" si="1"/>
        <v>1</v>
      </c>
      <c r="I24" s="1">
        <f t="shared" si="2"/>
        <v>0</v>
      </c>
      <c r="J24" s="1">
        <v>85</v>
      </c>
      <c r="K24" s="1">
        <v>0</v>
      </c>
      <c r="L24" s="1">
        <v>0</v>
      </c>
      <c r="M24" s="1">
        <v>0</v>
      </c>
      <c r="N24" s="1">
        <v>61</v>
      </c>
      <c r="O24" s="1">
        <v>24</v>
      </c>
      <c r="P24" s="1">
        <v>0</v>
      </c>
      <c r="Q24" s="1">
        <v>0</v>
      </c>
      <c r="R24" s="1">
        <v>0</v>
      </c>
      <c r="S24" s="1">
        <v>109</v>
      </c>
    </row>
    <row r="25" spans="2:38" x14ac:dyDescent="0.25">
      <c r="B25" t="s">
        <v>23</v>
      </c>
      <c r="C25" s="1">
        <v>0</v>
      </c>
      <c r="D25" s="1">
        <v>0</v>
      </c>
      <c r="E25" s="1">
        <v>151.30000000000001</v>
      </c>
      <c r="F25" s="1">
        <v>134.19999999999999</v>
      </c>
      <c r="G25" s="1">
        <v>17.100000000000001</v>
      </c>
      <c r="H25" s="1">
        <f t="shared" si="1"/>
        <v>1</v>
      </c>
      <c r="I25" s="1">
        <f t="shared" si="2"/>
        <v>0</v>
      </c>
      <c r="J25" s="1">
        <v>19</v>
      </c>
      <c r="K25" s="1">
        <v>0</v>
      </c>
      <c r="L25" s="1">
        <v>0</v>
      </c>
      <c r="M25" s="1">
        <v>0</v>
      </c>
      <c r="N25" s="1">
        <v>3</v>
      </c>
      <c r="O25" s="1">
        <v>16</v>
      </c>
      <c r="P25" s="1">
        <v>0</v>
      </c>
      <c r="Q25" s="1">
        <v>0</v>
      </c>
      <c r="R25" s="1">
        <v>0</v>
      </c>
      <c r="S25" s="1">
        <v>20</v>
      </c>
    </row>
    <row r="26" spans="2:38" x14ac:dyDescent="0.25">
      <c r="B26" t="s">
        <v>24</v>
      </c>
      <c r="C26" s="1">
        <v>0</v>
      </c>
      <c r="D26" s="1">
        <v>0</v>
      </c>
      <c r="E26" s="1">
        <v>22</v>
      </c>
      <c r="F26" s="1">
        <v>13</v>
      </c>
      <c r="G26" s="1">
        <v>9</v>
      </c>
      <c r="H26" s="1">
        <f t="shared" si="1"/>
        <v>1</v>
      </c>
      <c r="I26" s="1">
        <f t="shared" si="2"/>
        <v>0</v>
      </c>
      <c r="J26" s="1">
        <v>21</v>
      </c>
      <c r="K26" s="1">
        <v>0</v>
      </c>
      <c r="L26" s="1">
        <v>0</v>
      </c>
      <c r="M26" s="1">
        <v>0</v>
      </c>
      <c r="N26" s="1">
        <v>0</v>
      </c>
      <c r="O26" s="1">
        <v>21</v>
      </c>
      <c r="P26" s="1">
        <v>0</v>
      </c>
      <c r="Q26" s="1">
        <v>0</v>
      </c>
      <c r="R26" s="1">
        <v>0</v>
      </c>
      <c r="S26" s="1">
        <v>14</v>
      </c>
    </row>
    <row r="27" spans="2:38" x14ac:dyDescent="0.25">
      <c r="B27" t="s">
        <v>25</v>
      </c>
      <c r="C27" s="1">
        <v>0</v>
      </c>
      <c r="D27" s="1">
        <v>0</v>
      </c>
      <c r="E27" s="1">
        <v>28.7</v>
      </c>
      <c r="F27" s="1">
        <v>22.9</v>
      </c>
      <c r="G27" s="1">
        <v>5.8</v>
      </c>
      <c r="H27" s="1">
        <f t="shared" si="1"/>
        <v>1</v>
      </c>
      <c r="I27" s="1">
        <f t="shared" si="2"/>
        <v>0</v>
      </c>
      <c r="J27" s="1">
        <v>23</v>
      </c>
      <c r="K27" s="1">
        <v>0</v>
      </c>
      <c r="L27" s="1">
        <v>0</v>
      </c>
      <c r="M27" s="1">
        <v>0</v>
      </c>
      <c r="N27" s="1">
        <v>1</v>
      </c>
      <c r="O27" s="1">
        <v>22</v>
      </c>
      <c r="P27" s="1">
        <v>0</v>
      </c>
      <c r="Q27" s="1">
        <v>0</v>
      </c>
      <c r="R27" s="1">
        <v>0</v>
      </c>
      <c r="S27" s="1">
        <v>7</v>
      </c>
    </row>
    <row r="28" spans="2:38" x14ac:dyDescent="0.25">
      <c r="B28" t="s">
        <v>26</v>
      </c>
      <c r="C28" s="1">
        <v>0</v>
      </c>
      <c r="D28" s="1">
        <v>0</v>
      </c>
      <c r="E28" s="1">
        <v>7.6</v>
      </c>
      <c r="F28" s="1">
        <v>6</v>
      </c>
      <c r="G28" s="1">
        <v>1.6</v>
      </c>
      <c r="H28" s="1">
        <f t="shared" si="1"/>
        <v>1</v>
      </c>
      <c r="I28" s="1">
        <f t="shared" si="2"/>
        <v>0</v>
      </c>
      <c r="J28" s="1">
        <v>17</v>
      </c>
      <c r="K28" s="1">
        <v>0</v>
      </c>
      <c r="L28" s="1">
        <v>0</v>
      </c>
      <c r="M28" s="1">
        <v>0</v>
      </c>
      <c r="N28" s="1">
        <v>0</v>
      </c>
      <c r="O28" s="1">
        <v>17</v>
      </c>
      <c r="P28" s="1">
        <v>0</v>
      </c>
      <c r="Q28" s="1">
        <v>0</v>
      </c>
      <c r="R28" s="1">
        <v>0</v>
      </c>
      <c r="S28" s="1">
        <v>0</v>
      </c>
    </row>
    <row r="29" spans="2:38" x14ac:dyDescent="0.25">
      <c r="B29" t="s">
        <v>27</v>
      </c>
      <c r="C29" s="1">
        <v>0</v>
      </c>
      <c r="D29" s="1">
        <v>0</v>
      </c>
      <c r="E29" s="1">
        <v>34.700000000000003</v>
      </c>
      <c r="F29" s="1">
        <v>32.799999999999997</v>
      </c>
      <c r="G29" s="1">
        <v>1.9</v>
      </c>
      <c r="H29" s="1">
        <f t="shared" si="1"/>
        <v>1</v>
      </c>
      <c r="I29" s="1">
        <f t="shared" si="2"/>
        <v>0</v>
      </c>
      <c r="J29" s="1">
        <v>19</v>
      </c>
      <c r="K29" s="1">
        <v>0</v>
      </c>
      <c r="L29" s="1">
        <v>0</v>
      </c>
      <c r="M29" s="1">
        <v>0</v>
      </c>
      <c r="N29" s="1">
        <v>0</v>
      </c>
      <c r="O29" s="1">
        <v>19</v>
      </c>
      <c r="P29" s="1">
        <v>0</v>
      </c>
      <c r="Q29" s="1">
        <v>0</v>
      </c>
      <c r="R29" s="1">
        <v>0</v>
      </c>
      <c r="S29" s="1">
        <v>0</v>
      </c>
    </row>
    <row r="30" spans="2:38" x14ac:dyDescent="0.25">
      <c r="B30" t="s">
        <v>28</v>
      </c>
      <c r="C30" s="1">
        <v>0</v>
      </c>
      <c r="D30" s="1">
        <v>0</v>
      </c>
      <c r="E30" s="1">
        <v>6.9</v>
      </c>
      <c r="F30" s="1">
        <v>6.3</v>
      </c>
      <c r="G30" s="1">
        <v>0.6</v>
      </c>
      <c r="H30" s="1">
        <f t="shared" si="1"/>
        <v>1</v>
      </c>
      <c r="I30" s="1">
        <f t="shared" si="2"/>
        <v>0</v>
      </c>
      <c r="J30" s="1">
        <v>7</v>
      </c>
      <c r="K30" s="1">
        <v>0</v>
      </c>
      <c r="L30" s="1">
        <v>0</v>
      </c>
      <c r="M30" s="1">
        <v>0</v>
      </c>
      <c r="N30" s="1">
        <v>0</v>
      </c>
      <c r="O30" s="1">
        <v>7</v>
      </c>
      <c r="P30" s="1">
        <v>0</v>
      </c>
      <c r="Q30" s="1">
        <v>0</v>
      </c>
      <c r="R30" s="1">
        <v>0</v>
      </c>
      <c r="S30" s="1">
        <v>0</v>
      </c>
    </row>
    <row r="31" spans="2:38" x14ac:dyDescent="0.25">
      <c r="B31" t="s">
        <v>29</v>
      </c>
      <c r="C31" s="1">
        <v>0</v>
      </c>
      <c r="D31" s="1">
        <v>0</v>
      </c>
      <c r="E31" s="1">
        <v>31.4</v>
      </c>
      <c r="F31" s="1">
        <v>28.5</v>
      </c>
      <c r="G31" s="1">
        <v>2.9</v>
      </c>
      <c r="H31" s="1">
        <f t="shared" si="1"/>
        <v>1</v>
      </c>
      <c r="I31" s="1">
        <f t="shared" si="2"/>
        <v>0</v>
      </c>
      <c r="J31" s="1">
        <v>27</v>
      </c>
      <c r="K31" s="1">
        <v>0</v>
      </c>
      <c r="L31" s="1">
        <v>0</v>
      </c>
      <c r="M31" s="1">
        <v>0</v>
      </c>
      <c r="N31" s="1">
        <v>0</v>
      </c>
      <c r="O31" s="1">
        <v>27</v>
      </c>
      <c r="P31" s="1">
        <v>0</v>
      </c>
      <c r="Q31" s="1">
        <v>0</v>
      </c>
      <c r="R31" s="1">
        <v>0</v>
      </c>
      <c r="S31" s="1">
        <v>0</v>
      </c>
    </row>
    <row r="32" spans="2:38" x14ac:dyDescent="0.25">
      <c r="B32" t="s">
        <v>30</v>
      </c>
      <c r="C32" s="1">
        <v>0</v>
      </c>
      <c r="D32" s="1">
        <v>0</v>
      </c>
      <c r="E32" s="1">
        <v>13.4</v>
      </c>
      <c r="F32" s="1">
        <v>11.7</v>
      </c>
      <c r="G32" s="1">
        <v>1.7</v>
      </c>
      <c r="H32" s="1">
        <f t="shared" si="1"/>
        <v>1</v>
      </c>
      <c r="I32" s="1">
        <f t="shared" si="2"/>
        <v>0</v>
      </c>
      <c r="J32" s="1">
        <v>17</v>
      </c>
      <c r="K32" s="1">
        <v>0</v>
      </c>
      <c r="L32" s="1">
        <v>0</v>
      </c>
      <c r="M32" s="1">
        <v>0</v>
      </c>
      <c r="N32" s="1">
        <v>0</v>
      </c>
      <c r="O32" s="1">
        <v>17</v>
      </c>
      <c r="P32" s="1">
        <v>0</v>
      </c>
      <c r="Q32" s="1">
        <v>0</v>
      </c>
      <c r="R32" s="1">
        <v>0</v>
      </c>
      <c r="S32" s="1">
        <v>0</v>
      </c>
    </row>
    <row r="33" spans="2:19" x14ac:dyDescent="0.25">
      <c r="B33" t="s">
        <v>31</v>
      </c>
      <c r="C33" s="1">
        <v>40.520000000000003</v>
      </c>
      <c r="D33" s="1">
        <v>0</v>
      </c>
      <c r="E33" s="1">
        <v>3600.1</v>
      </c>
      <c r="F33" s="1">
        <v>3505.8</v>
      </c>
      <c r="G33" s="1">
        <v>94.3</v>
      </c>
      <c r="H33" s="1">
        <f t="shared" si="1"/>
        <v>0</v>
      </c>
      <c r="I33" s="1">
        <f t="shared" si="2"/>
        <v>1</v>
      </c>
      <c r="J33" s="1">
        <v>72</v>
      </c>
      <c r="K33" s="1">
        <v>0</v>
      </c>
      <c r="L33" s="1">
        <v>0</v>
      </c>
      <c r="M33" s="1">
        <v>0</v>
      </c>
      <c r="N33" s="1">
        <v>54</v>
      </c>
      <c r="O33" s="1">
        <v>18</v>
      </c>
      <c r="P33" s="1">
        <v>0</v>
      </c>
      <c r="Q33" s="1">
        <v>0</v>
      </c>
      <c r="R33" s="1">
        <v>0</v>
      </c>
      <c r="S33" s="1">
        <v>150</v>
      </c>
    </row>
    <row r="34" spans="2:19" x14ac:dyDescent="0.25">
      <c r="B34" t="s">
        <v>32</v>
      </c>
      <c r="C34" s="1">
        <v>0</v>
      </c>
      <c r="D34" s="1">
        <v>0</v>
      </c>
      <c r="E34" s="1">
        <v>2124.1</v>
      </c>
      <c r="F34" s="1">
        <v>2040.3</v>
      </c>
      <c r="G34" s="1">
        <v>83.8</v>
      </c>
      <c r="H34" s="1">
        <f t="shared" si="1"/>
        <v>1</v>
      </c>
      <c r="I34" s="1">
        <f t="shared" si="2"/>
        <v>0</v>
      </c>
      <c r="J34" s="1">
        <v>128</v>
      </c>
      <c r="K34" s="1">
        <v>0</v>
      </c>
      <c r="L34" s="1">
        <v>0</v>
      </c>
      <c r="M34" s="1">
        <v>0</v>
      </c>
      <c r="N34" s="1">
        <v>108</v>
      </c>
      <c r="O34" s="1">
        <v>20</v>
      </c>
      <c r="P34" s="1">
        <v>0</v>
      </c>
      <c r="Q34" s="1">
        <v>0</v>
      </c>
      <c r="R34" s="1">
        <v>0</v>
      </c>
      <c r="S34" s="1">
        <v>199</v>
      </c>
    </row>
    <row r="35" spans="2:19" x14ac:dyDescent="0.25">
      <c r="B35" t="s">
        <v>33</v>
      </c>
      <c r="C35" s="1">
        <v>0</v>
      </c>
      <c r="D35" s="1">
        <v>0</v>
      </c>
      <c r="E35" s="1">
        <v>6.3</v>
      </c>
      <c r="F35" s="1">
        <v>1.6</v>
      </c>
      <c r="G35" s="1">
        <v>4.7</v>
      </c>
      <c r="H35" s="1">
        <f t="shared" si="1"/>
        <v>1</v>
      </c>
      <c r="I35" s="1">
        <f t="shared" si="2"/>
        <v>0</v>
      </c>
      <c r="J35" s="1">
        <v>4</v>
      </c>
      <c r="K35" s="1">
        <v>0</v>
      </c>
      <c r="L35" s="1">
        <v>0</v>
      </c>
      <c r="M35" s="1">
        <v>0</v>
      </c>
      <c r="N35" s="1">
        <v>0</v>
      </c>
      <c r="O35" s="1">
        <v>4</v>
      </c>
      <c r="P35" s="1">
        <v>0</v>
      </c>
      <c r="Q35" s="1">
        <v>0</v>
      </c>
      <c r="R35" s="1">
        <v>0</v>
      </c>
      <c r="S35" s="1">
        <v>4</v>
      </c>
    </row>
    <row r="36" spans="2:19" x14ac:dyDescent="0.25">
      <c r="B36" t="s">
        <v>34</v>
      </c>
      <c r="C36" s="1">
        <v>4.8</v>
      </c>
      <c r="D36" s="1">
        <v>0</v>
      </c>
      <c r="E36" s="1">
        <v>3600.1</v>
      </c>
      <c r="F36" s="1">
        <v>3033</v>
      </c>
      <c r="G36" s="1">
        <v>567.1</v>
      </c>
      <c r="H36" s="1">
        <f t="shared" si="1"/>
        <v>0</v>
      </c>
      <c r="I36" s="1">
        <f t="shared" si="2"/>
        <v>1</v>
      </c>
      <c r="J36" s="1">
        <v>472</v>
      </c>
      <c r="K36" s="1">
        <v>0</v>
      </c>
      <c r="L36" s="1">
        <v>0</v>
      </c>
      <c r="M36" s="1">
        <v>0</v>
      </c>
      <c r="N36" s="1">
        <v>460</v>
      </c>
      <c r="O36" s="1">
        <v>12</v>
      </c>
      <c r="P36" s="1">
        <v>0</v>
      </c>
      <c r="Q36" s="1">
        <v>0</v>
      </c>
      <c r="R36" s="1">
        <v>0</v>
      </c>
      <c r="S36" s="1">
        <v>686</v>
      </c>
    </row>
    <row r="37" spans="2:19" x14ac:dyDescent="0.25">
      <c r="B37" t="s">
        <v>35</v>
      </c>
      <c r="C37" s="1">
        <v>0</v>
      </c>
      <c r="D37" s="1">
        <v>0</v>
      </c>
      <c r="E37" s="1">
        <v>1127.0999999999999</v>
      </c>
      <c r="F37" s="1">
        <v>1047.2</v>
      </c>
      <c r="G37" s="1">
        <v>79.900000000000006</v>
      </c>
      <c r="H37" s="1">
        <f t="shared" si="1"/>
        <v>1</v>
      </c>
      <c r="I37" s="1">
        <f t="shared" si="2"/>
        <v>0</v>
      </c>
      <c r="J37" s="1">
        <v>97</v>
      </c>
      <c r="K37" s="1">
        <v>0</v>
      </c>
      <c r="L37" s="1">
        <v>0</v>
      </c>
      <c r="M37" s="1">
        <v>0</v>
      </c>
      <c r="N37" s="1">
        <v>81</v>
      </c>
      <c r="O37" s="1">
        <v>16</v>
      </c>
      <c r="P37" s="1">
        <v>0</v>
      </c>
      <c r="Q37" s="1">
        <v>0</v>
      </c>
      <c r="R37" s="1">
        <v>0</v>
      </c>
      <c r="S37" s="1">
        <v>172</v>
      </c>
    </row>
    <row r="38" spans="2:19" x14ac:dyDescent="0.25">
      <c r="B38" t="s">
        <v>36</v>
      </c>
      <c r="C38" s="1">
        <v>0</v>
      </c>
      <c r="D38" s="1">
        <v>0</v>
      </c>
      <c r="E38" s="1">
        <v>25.3</v>
      </c>
      <c r="F38" s="1">
        <v>6.7</v>
      </c>
      <c r="G38" s="1">
        <v>18.600000000000001</v>
      </c>
      <c r="H38" s="1">
        <f t="shared" si="1"/>
        <v>1</v>
      </c>
      <c r="I38" s="1">
        <f t="shared" si="2"/>
        <v>0</v>
      </c>
      <c r="J38" s="1">
        <v>26</v>
      </c>
      <c r="K38" s="1">
        <v>0</v>
      </c>
      <c r="L38" s="1">
        <v>0</v>
      </c>
      <c r="M38" s="1">
        <v>0</v>
      </c>
      <c r="N38" s="1">
        <v>10</v>
      </c>
      <c r="O38" s="1">
        <v>16</v>
      </c>
      <c r="P38" s="1">
        <v>0</v>
      </c>
      <c r="Q38" s="1">
        <v>0</v>
      </c>
      <c r="R38" s="1">
        <v>0</v>
      </c>
      <c r="S38" s="1">
        <v>35</v>
      </c>
    </row>
    <row r="39" spans="2:19" x14ac:dyDescent="0.25">
      <c r="B39" t="s">
        <v>37</v>
      </c>
      <c r="C39" s="1">
        <v>0</v>
      </c>
      <c r="D39" s="1">
        <v>0</v>
      </c>
      <c r="E39" s="1">
        <v>7.2</v>
      </c>
      <c r="F39" s="1">
        <v>1.3</v>
      </c>
      <c r="G39" s="1">
        <v>5.9</v>
      </c>
      <c r="H39" s="1">
        <f t="shared" si="1"/>
        <v>1</v>
      </c>
      <c r="I39" s="1">
        <f t="shared" si="2"/>
        <v>0</v>
      </c>
      <c r="J39" s="1">
        <v>21</v>
      </c>
      <c r="K39" s="1">
        <v>0</v>
      </c>
      <c r="L39" s="1">
        <v>0</v>
      </c>
      <c r="M39" s="1">
        <v>0</v>
      </c>
      <c r="N39" s="1">
        <v>8</v>
      </c>
      <c r="O39" s="1">
        <v>13</v>
      </c>
      <c r="P39" s="1">
        <v>0</v>
      </c>
      <c r="Q39" s="1">
        <v>0</v>
      </c>
      <c r="R39" s="1">
        <v>0</v>
      </c>
      <c r="S39" s="1">
        <v>11</v>
      </c>
    </row>
    <row r="40" spans="2:19" x14ac:dyDescent="0.25">
      <c r="B40" t="s">
        <v>38</v>
      </c>
      <c r="C40" s="1">
        <v>0</v>
      </c>
      <c r="D40" s="1">
        <v>0</v>
      </c>
      <c r="E40" s="1">
        <v>3.2</v>
      </c>
      <c r="F40" s="1">
        <v>1.5</v>
      </c>
      <c r="G40" s="1">
        <v>1.8</v>
      </c>
      <c r="H40" s="1">
        <f t="shared" si="1"/>
        <v>1</v>
      </c>
      <c r="I40" s="1">
        <f t="shared" si="2"/>
        <v>0</v>
      </c>
      <c r="J40" s="1">
        <v>10</v>
      </c>
      <c r="K40" s="1">
        <v>0</v>
      </c>
      <c r="L40" s="1">
        <v>0</v>
      </c>
      <c r="M40" s="1">
        <v>0</v>
      </c>
      <c r="N40" s="1">
        <v>0</v>
      </c>
      <c r="O40" s="1">
        <v>10</v>
      </c>
      <c r="P40" s="1">
        <v>0</v>
      </c>
      <c r="Q40" s="1">
        <v>0</v>
      </c>
      <c r="R40" s="1">
        <v>0</v>
      </c>
      <c r="S40" s="1">
        <v>0</v>
      </c>
    </row>
    <row r="41" spans="2:19" x14ac:dyDescent="0.25">
      <c r="B41" t="s">
        <v>39</v>
      </c>
      <c r="C41" s="1">
        <v>0</v>
      </c>
      <c r="D41" s="1">
        <v>0</v>
      </c>
      <c r="E41" s="1">
        <v>8.5</v>
      </c>
      <c r="F41" s="1">
        <v>1.2</v>
      </c>
      <c r="G41" s="1">
        <v>7.3</v>
      </c>
      <c r="H41" s="1">
        <f t="shared" si="1"/>
        <v>1</v>
      </c>
      <c r="I41" s="1">
        <f t="shared" si="2"/>
        <v>0</v>
      </c>
      <c r="J41" s="1">
        <v>13</v>
      </c>
      <c r="K41" s="1">
        <v>0</v>
      </c>
      <c r="L41" s="1">
        <v>0</v>
      </c>
      <c r="M41" s="1">
        <v>0</v>
      </c>
      <c r="N41" s="1">
        <v>0</v>
      </c>
      <c r="O41" s="1">
        <v>13</v>
      </c>
      <c r="P41" s="1">
        <v>0</v>
      </c>
      <c r="Q41" s="1">
        <v>0</v>
      </c>
      <c r="R41" s="1">
        <v>0</v>
      </c>
      <c r="S41" s="1">
        <v>12</v>
      </c>
    </row>
    <row r="42" spans="2:19" x14ac:dyDescent="0.25">
      <c r="B42" t="s">
        <v>40</v>
      </c>
      <c r="C42" s="1">
        <v>0</v>
      </c>
      <c r="D42" s="1">
        <v>0</v>
      </c>
      <c r="E42" s="1">
        <v>18.899999999999999</v>
      </c>
      <c r="F42" s="1">
        <v>9.5</v>
      </c>
      <c r="G42" s="1">
        <v>9.4</v>
      </c>
      <c r="H42" s="1">
        <f t="shared" si="1"/>
        <v>1</v>
      </c>
      <c r="I42" s="1">
        <f t="shared" si="2"/>
        <v>0</v>
      </c>
      <c r="J42" s="1">
        <v>35</v>
      </c>
      <c r="K42" s="1">
        <v>0</v>
      </c>
      <c r="L42" s="1">
        <v>0</v>
      </c>
      <c r="M42" s="1">
        <v>0</v>
      </c>
      <c r="N42" s="1">
        <v>19</v>
      </c>
      <c r="O42" s="1">
        <v>16</v>
      </c>
      <c r="P42" s="1">
        <v>0</v>
      </c>
      <c r="Q42" s="1">
        <v>0</v>
      </c>
      <c r="R42" s="1">
        <v>0</v>
      </c>
      <c r="S42" s="1">
        <v>29</v>
      </c>
    </row>
    <row r="43" spans="2:19" x14ac:dyDescent="0.25">
      <c r="B43" t="s">
        <v>41</v>
      </c>
      <c r="C43" s="1">
        <v>0</v>
      </c>
      <c r="D43" s="1">
        <v>0</v>
      </c>
      <c r="E43" s="1">
        <v>2.6</v>
      </c>
      <c r="F43" s="1">
        <v>1.7</v>
      </c>
      <c r="G43" s="1">
        <v>0.9</v>
      </c>
      <c r="H43" s="1">
        <f t="shared" si="1"/>
        <v>1</v>
      </c>
      <c r="I43" s="1">
        <f t="shared" si="2"/>
        <v>0</v>
      </c>
      <c r="J43" s="1">
        <v>10</v>
      </c>
      <c r="K43" s="1">
        <v>0</v>
      </c>
      <c r="L43" s="1">
        <v>0</v>
      </c>
      <c r="M43" s="1">
        <v>0</v>
      </c>
      <c r="N43" s="1">
        <v>0</v>
      </c>
      <c r="O43" s="1">
        <v>10</v>
      </c>
      <c r="P43" s="1">
        <v>0</v>
      </c>
      <c r="Q43" s="1">
        <v>0</v>
      </c>
      <c r="R43" s="1">
        <v>0</v>
      </c>
      <c r="S43" s="1">
        <v>0</v>
      </c>
    </row>
    <row r="44" spans="2:19" x14ac:dyDescent="0.25">
      <c r="B44" t="s">
        <v>42</v>
      </c>
      <c r="C44" s="1">
        <v>0</v>
      </c>
      <c r="D44" s="1">
        <v>0</v>
      </c>
      <c r="E44" s="1">
        <v>2.7</v>
      </c>
      <c r="F44" s="1">
        <v>1.3</v>
      </c>
      <c r="G44" s="1">
        <v>1.4</v>
      </c>
      <c r="H44" s="1">
        <f t="shared" si="1"/>
        <v>1</v>
      </c>
      <c r="I44" s="1">
        <f t="shared" si="2"/>
        <v>0</v>
      </c>
      <c r="J44" s="1">
        <v>14</v>
      </c>
      <c r="K44" s="1">
        <v>0</v>
      </c>
      <c r="L44" s="1">
        <v>0</v>
      </c>
      <c r="M44" s="1">
        <v>0</v>
      </c>
      <c r="N44" s="1">
        <v>0</v>
      </c>
      <c r="O44" s="1">
        <v>14</v>
      </c>
      <c r="P44" s="1">
        <v>0</v>
      </c>
      <c r="Q44" s="1">
        <v>0</v>
      </c>
      <c r="R44" s="1">
        <v>0</v>
      </c>
      <c r="S44" s="1">
        <v>0</v>
      </c>
    </row>
    <row r="45" spans="2:19" x14ac:dyDescent="0.25">
      <c r="B45" t="s">
        <v>43</v>
      </c>
      <c r="C45" s="1">
        <v>0</v>
      </c>
      <c r="D45" s="1">
        <v>0</v>
      </c>
      <c r="E45" s="1">
        <v>2.8</v>
      </c>
      <c r="F45" s="1">
        <v>1.7</v>
      </c>
      <c r="G45" s="1">
        <v>1.1000000000000001</v>
      </c>
      <c r="H45" s="1">
        <f t="shared" si="1"/>
        <v>1</v>
      </c>
      <c r="I45" s="1">
        <f t="shared" si="2"/>
        <v>0</v>
      </c>
      <c r="J45" s="1">
        <v>12</v>
      </c>
      <c r="K45" s="1">
        <v>0</v>
      </c>
      <c r="L45" s="1">
        <v>0</v>
      </c>
      <c r="M45" s="1">
        <v>0</v>
      </c>
      <c r="N45" s="1">
        <v>0</v>
      </c>
      <c r="O45" s="1">
        <v>12</v>
      </c>
      <c r="P45" s="1">
        <v>0</v>
      </c>
      <c r="Q45" s="1">
        <v>0</v>
      </c>
      <c r="R45" s="1">
        <v>0</v>
      </c>
      <c r="S45" s="1">
        <v>0</v>
      </c>
    </row>
    <row r="46" spans="2:19" x14ac:dyDescent="0.25">
      <c r="B46" t="s">
        <v>44</v>
      </c>
      <c r="C46" s="1">
        <v>0</v>
      </c>
      <c r="D46" s="1">
        <v>0</v>
      </c>
      <c r="E46" s="1">
        <v>3.3</v>
      </c>
      <c r="F46" s="1">
        <v>2</v>
      </c>
      <c r="G46" s="1">
        <v>1.3</v>
      </c>
      <c r="H46" s="1">
        <f t="shared" si="1"/>
        <v>1</v>
      </c>
      <c r="I46" s="1">
        <f t="shared" si="2"/>
        <v>0</v>
      </c>
      <c r="J46" s="1">
        <v>15</v>
      </c>
      <c r="K46" s="1">
        <v>0</v>
      </c>
      <c r="L46" s="1">
        <v>0</v>
      </c>
      <c r="M46" s="1">
        <v>0</v>
      </c>
      <c r="N46" s="1">
        <v>0</v>
      </c>
      <c r="O46" s="1">
        <v>15</v>
      </c>
      <c r="P46" s="1">
        <v>0</v>
      </c>
      <c r="Q46" s="1">
        <v>0</v>
      </c>
      <c r="R46" s="1">
        <v>0</v>
      </c>
      <c r="S46" s="1">
        <v>0</v>
      </c>
    </row>
    <row r="47" spans="2:19" x14ac:dyDescent="0.25">
      <c r="B47" t="s">
        <v>45</v>
      </c>
      <c r="C47" s="1">
        <v>0</v>
      </c>
      <c r="D47" s="1">
        <v>0</v>
      </c>
      <c r="E47" s="1">
        <v>4.9000000000000004</v>
      </c>
      <c r="F47" s="1">
        <v>2.9</v>
      </c>
      <c r="G47" s="1">
        <v>2</v>
      </c>
      <c r="H47" s="1">
        <f t="shared" si="1"/>
        <v>1</v>
      </c>
      <c r="I47" s="1">
        <f t="shared" si="2"/>
        <v>0</v>
      </c>
      <c r="J47" s="1">
        <v>20</v>
      </c>
      <c r="K47" s="1">
        <v>0</v>
      </c>
      <c r="L47" s="1">
        <v>0</v>
      </c>
      <c r="M47" s="1">
        <v>0</v>
      </c>
      <c r="N47" s="1">
        <v>0</v>
      </c>
      <c r="O47" s="1">
        <v>20</v>
      </c>
      <c r="P47" s="1">
        <v>0</v>
      </c>
      <c r="Q47" s="1">
        <v>0</v>
      </c>
      <c r="R47" s="1">
        <v>0</v>
      </c>
      <c r="S47" s="1">
        <v>0</v>
      </c>
    </row>
    <row r="48" spans="2:19" x14ac:dyDescent="0.25">
      <c r="B48" t="s">
        <v>9</v>
      </c>
      <c r="C48" s="1">
        <v>743.32</v>
      </c>
      <c r="D48" s="1">
        <v>743.32</v>
      </c>
      <c r="E48" s="1">
        <v>2586.1</v>
      </c>
      <c r="F48" s="1">
        <v>2474</v>
      </c>
      <c r="G48" s="1">
        <v>112</v>
      </c>
      <c r="H48" s="1">
        <f t="shared" si="1"/>
        <v>1</v>
      </c>
      <c r="I48" s="1">
        <f t="shared" si="2"/>
        <v>0</v>
      </c>
      <c r="J48" s="1">
        <v>37</v>
      </c>
      <c r="K48" s="1">
        <v>0</v>
      </c>
      <c r="L48" s="1">
        <v>0</v>
      </c>
      <c r="M48" s="1">
        <v>0</v>
      </c>
      <c r="N48" s="1">
        <v>19</v>
      </c>
      <c r="O48" s="1">
        <v>18</v>
      </c>
      <c r="P48" s="1">
        <v>0</v>
      </c>
      <c r="Q48" s="1">
        <v>0</v>
      </c>
      <c r="R48" s="1">
        <v>0</v>
      </c>
      <c r="S48" s="1">
        <v>104</v>
      </c>
    </row>
    <row r="49" spans="2:19" x14ac:dyDescent="0.25">
      <c r="B49" t="s">
        <v>46</v>
      </c>
      <c r="C49" s="1">
        <v>1682</v>
      </c>
      <c r="D49" s="1">
        <v>0</v>
      </c>
      <c r="E49" s="1">
        <v>3600.1</v>
      </c>
      <c r="F49" s="1">
        <v>3574.9</v>
      </c>
      <c r="G49" s="1">
        <v>25.1</v>
      </c>
      <c r="H49" s="1">
        <f t="shared" si="1"/>
        <v>0</v>
      </c>
      <c r="I49" s="1">
        <f t="shared" si="2"/>
        <v>1</v>
      </c>
      <c r="J49" s="1">
        <v>5</v>
      </c>
      <c r="K49" s="1">
        <v>0</v>
      </c>
      <c r="L49" s="1">
        <v>0</v>
      </c>
      <c r="M49" s="1">
        <v>0</v>
      </c>
      <c r="N49" s="1">
        <v>2</v>
      </c>
      <c r="O49" s="1">
        <v>3</v>
      </c>
      <c r="P49" s="1">
        <v>0</v>
      </c>
      <c r="Q49" s="1">
        <v>0</v>
      </c>
      <c r="R49" s="1">
        <v>0</v>
      </c>
      <c r="S49" s="1">
        <v>21</v>
      </c>
    </row>
    <row r="50" spans="2:19" x14ac:dyDescent="0.25">
      <c r="B50" t="s">
        <v>47</v>
      </c>
      <c r="C50" s="1">
        <v>428.04</v>
      </c>
      <c r="D50" s="1">
        <v>428.04</v>
      </c>
      <c r="E50" s="1">
        <v>1002</v>
      </c>
      <c r="F50" s="1">
        <v>831.4</v>
      </c>
      <c r="G50" s="1">
        <v>170.5</v>
      </c>
      <c r="H50" s="1">
        <f t="shared" si="1"/>
        <v>1</v>
      </c>
      <c r="I50" s="1">
        <f t="shared" si="2"/>
        <v>0</v>
      </c>
      <c r="J50" s="1">
        <v>61</v>
      </c>
      <c r="K50" s="1">
        <v>0</v>
      </c>
      <c r="L50" s="1">
        <v>0</v>
      </c>
      <c r="M50" s="1">
        <v>0</v>
      </c>
      <c r="N50" s="1">
        <v>49</v>
      </c>
      <c r="O50" s="1">
        <v>12</v>
      </c>
      <c r="P50" s="1">
        <v>0</v>
      </c>
      <c r="Q50" s="1">
        <v>0</v>
      </c>
      <c r="R50" s="1">
        <v>0</v>
      </c>
      <c r="S50" s="1">
        <v>157</v>
      </c>
    </row>
    <row r="51" spans="2:19" x14ac:dyDescent="0.25">
      <c r="B51" t="s">
        <v>48</v>
      </c>
      <c r="C51" s="1">
        <v>760.4</v>
      </c>
      <c r="D51" s="1">
        <v>605</v>
      </c>
      <c r="E51" s="1">
        <v>3600</v>
      </c>
      <c r="F51" s="1">
        <v>3407.7</v>
      </c>
      <c r="G51" s="1">
        <v>192.3</v>
      </c>
      <c r="H51" s="1">
        <f t="shared" si="1"/>
        <v>0</v>
      </c>
      <c r="I51" s="1">
        <f t="shared" si="2"/>
        <v>0.20436612309310886</v>
      </c>
      <c r="J51" s="1">
        <v>44</v>
      </c>
      <c r="K51" s="1">
        <v>0</v>
      </c>
      <c r="L51" s="1">
        <v>0</v>
      </c>
      <c r="M51" s="1">
        <v>0</v>
      </c>
      <c r="N51" s="1">
        <v>29</v>
      </c>
      <c r="O51" s="1">
        <v>15</v>
      </c>
      <c r="P51" s="1">
        <v>0</v>
      </c>
      <c r="Q51" s="1">
        <v>0</v>
      </c>
      <c r="R51" s="1">
        <v>0</v>
      </c>
      <c r="S51" s="1">
        <v>140</v>
      </c>
    </row>
    <row r="52" spans="2:19" x14ac:dyDescent="0.25">
      <c r="B52" t="s">
        <v>49</v>
      </c>
      <c r="C52" s="1">
        <v>464.6</v>
      </c>
      <c r="D52" s="1">
        <v>0</v>
      </c>
      <c r="E52" s="1">
        <v>3600</v>
      </c>
      <c r="F52" s="1">
        <v>3474.5</v>
      </c>
      <c r="G52" s="1">
        <v>125.5</v>
      </c>
      <c r="H52" s="1">
        <f t="shared" si="1"/>
        <v>0</v>
      </c>
      <c r="I52" s="1">
        <f t="shared" si="2"/>
        <v>1</v>
      </c>
      <c r="J52" s="1">
        <v>50</v>
      </c>
      <c r="K52" s="1">
        <v>0</v>
      </c>
      <c r="L52" s="1">
        <v>0</v>
      </c>
      <c r="M52" s="1">
        <v>0</v>
      </c>
      <c r="N52" s="1">
        <v>42</v>
      </c>
      <c r="O52" s="1">
        <v>8</v>
      </c>
      <c r="P52" s="1">
        <v>0</v>
      </c>
      <c r="Q52" s="1">
        <v>0</v>
      </c>
      <c r="R52" s="1">
        <v>0</v>
      </c>
      <c r="S52" s="1">
        <v>96</v>
      </c>
    </row>
    <row r="53" spans="2:19" x14ac:dyDescent="0.25">
      <c r="B53" t="s">
        <v>50</v>
      </c>
      <c r="C53" s="1">
        <v>2.2000000000000002</v>
      </c>
      <c r="D53" s="1">
        <v>0</v>
      </c>
      <c r="E53" s="1">
        <v>3600.1</v>
      </c>
      <c r="F53" s="1">
        <v>3587.7</v>
      </c>
      <c r="G53" s="1">
        <v>12.4</v>
      </c>
      <c r="H53" s="1">
        <f t="shared" si="1"/>
        <v>0</v>
      </c>
      <c r="I53" s="1">
        <f t="shared" si="2"/>
        <v>1</v>
      </c>
      <c r="J53" s="1">
        <v>24</v>
      </c>
      <c r="K53" s="1">
        <v>0</v>
      </c>
      <c r="L53" s="1">
        <v>0</v>
      </c>
      <c r="M53" s="1">
        <v>0</v>
      </c>
      <c r="N53" s="1">
        <v>3</v>
      </c>
      <c r="O53" s="1">
        <v>21</v>
      </c>
      <c r="P53" s="1">
        <v>0</v>
      </c>
      <c r="Q53" s="1">
        <v>0</v>
      </c>
      <c r="R53" s="1">
        <v>0</v>
      </c>
      <c r="S53" s="1">
        <v>14</v>
      </c>
    </row>
    <row r="54" spans="2:19" x14ac:dyDescent="0.25">
      <c r="B54" t="s">
        <v>51</v>
      </c>
      <c r="C54" s="1">
        <v>131.6</v>
      </c>
      <c r="D54" s="1">
        <v>53.4</v>
      </c>
      <c r="E54" s="1">
        <v>3600.1</v>
      </c>
      <c r="F54" s="1">
        <v>3335.9</v>
      </c>
      <c r="G54" s="1">
        <v>264.2</v>
      </c>
      <c r="H54" s="1">
        <f t="shared" si="1"/>
        <v>0</v>
      </c>
      <c r="I54" s="1">
        <f t="shared" si="2"/>
        <v>0.59422492401215798</v>
      </c>
      <c r="J54" s="1">
        <v>259</v>
      </c>
      <c r="K54" s="1">
        <v>0</v>
      </c>
      <c r="L54" s="1">
        <v>0</v>
      </c>
      <c r="M54" s="1">
        <v>0</v>
      </c>
      <c r="N54" s="1">
        <v>226</v>
      </c>
      <c r="O54" s="1">
        <v>33</v>
      </c>
      <c r="P54" s="1">
        <v>0</v>
      </c>
      <c r="Q54" s="1">
        <v>0</v>
      </c>
      <c r="R54" s="1">
        <v>0</v>
      </c>
      <c r="S54" s="1">
        <v>356</v>
      </c>
    </row>
    <row r="55" spans="2:19" x14ac:dyDescent="0.25">
      <c r="B55" t="s">
        <v>52</v>
      </c>
      <c r="C55" s="1">
        <v>6.8</v>
      </c>
      <c r="D55" s="1">
        <v>0</v>
      </c>
      <c r="E55" s="1">
        <v>3600.1</v>
      </c>
      <c r="F55" s="1">
        <v>3566.6</v>
      </c>
      <c r="G55" s="1">
        <v>33.5</v>
      </c>
      <c r="H55" s="1">
        <f t="shared" si="1"/>
        <v>0</v>
      </c>
      <c r="I55" s="1">
        <f t="shared" si="2"/>
        <v>1</v>
      </c>
      <c r="J55" s="1">
        <v>64</v>
      </c>
      <c r="K55" s="1">
        <v>0</v>
      </c>
      <c r="L55" s="1">
        <v>0</v>
      </c>
      <c r="M55" s="1">
        <v>0</v>
      </c>
      <c r="N55" s="1">
        <v>36</v>
      </c>
      <c r="O55" s="1">
        <v>28</v>
      </c>
      <c r="P55" s="1">
        <v>0</v>
      </c>
      <c r="Q55" s="1">
        <v>0</v>
      </c>
      <c r="R55" s="1">
        <v>0</v>
      </c>
      <c r="S55" s="1">
        <v>69</v>
      </c>
    </row>
    <row r="56" spans="2:19" x14ac:dyDescent="0.25">
      <c r="B56" t="s">
        <v>53</v>
      </c>
      <c r="C56" s="1">
        <v>0</v>
      </c>
      <c r="D56" s="1">
        <v>0</v>
      </c>
      <c r="E56" s="1">
        <v>434.4</v>
      </c>
      <c r="F56" s="1">
        <v>402.7</v>
      </c>
      <c r="G56" s="1">
        <v>31.6</v>
      </c>
      <c r="H56" s="1">
        <f t="shared" si="1"/>
        <v>1</v>
      </c>
      <c r="I56" s="1">
        <f t="shared" si="2"/>
        <v>0</v>
      </c>
      <c r="J56" s="1">
        <v>106</v>
      </c>
      <c r="K56" s="1">
        <v>0</v>
      </c>
      <c r="L56" s="1">
        <v>0</v>
      </c>
      <c r="M56" s="1">
        <v>0</v>
      </c>
      <c r="N56" s="1">
        <v>88</v>
      </c>
      <c r="O56" s="1">
        <v>18</v>
      </c>
      <c r="P56" s="1">
        <v>0</v>
      </c>
      <c r="Q56" s="1">
        <v>0</v>
      </c>
      <c r="R56" s="1">
        <v>0</v>
      </c>
      <c r="S56" s="1">
        <v>115</v>
      </c>
    </row>
    <row r="57" spans="2:19" x14ac:dyDescent="0.25">
      <c r="B57" t="s">
        <v>54</v>
      </c>
      <c r="C57" s="1">
        <v>186.8</v>
      </c>
      <c r="D57" s="1">
        <v>183</v>
      </c>
      <c r="E57" s="1">
        <v>3600.2</v>
      </c>
      <c r="F57" s="1">
        <v>3554.1</v>
      </c>
      <c r="G57" s="1">
        <v>46.1</v>
      </c>
      <c r="H57" s="1">
        <f t="shared" si="1"/>
        <v>0</v>
      </c>
      <c r="I57" s="1">
        <f t="shared" si="2"/>
        <v>2.0342612419700274E-2</v>
      </c>
      <c r="J57" s="1">
        <v>63</v>
      </c>
      <c r="K57" s="1">
        <v>0</v>
      </c>
      <c r="L57" s="1">
        <v>0</v>
      </c>
      <c r="M57" s="1">
        <v>0</v>
      </c>
      <c r="N57" s="1">
        <v>33</v>
      </c>
      <c r="O57" s="1">
        <v>30</v>
      </c>
      <c r="P57" s="1">
        <v>0</v>
      </c>
      <c r="Q57" s="1">
        <v>0</v>
      </c>
      <c r="R57" s="1">
        <v>0</v>
      </c>
      <c r="S57" s="1">
        <v>88</v>
      </c>
    </row>
    <row r="58" spans="2:19" x14ac:dyDescent="0.25">
      <c r="B58" t="s">
        <v>55</v>
      </c>
      <c r="C58" s="1">
        <v>118.4</v>
      </c>
      <c r="D58" s="1">
        <v>118.4</v>
      </c>
      <c r="E58" s="1">
        <v>723.1</v>
      </c>
      <c r="F58" s="1">
        <v>720.8</v>
      </c>
      <c r="G58" s="1">
        <v>2.2999999999999998</v>
      </c>
      <c r="H58" s="1">
        <f t="shared" si="1"/>
        <v>1</v>
      </c>
      <c r="I58" s="1">
        <f t="shared" si="2"/>
        <v>0</v>
      </c>
      <c r="J58" s="1">
        <v>17</v>
      </c>
      <c r="K58" s="1">
        <v>0</v>
      </c>
      <c r="L58" s="1">
        <v>0</v>
      </c>
      <c r="M58" s="1">
        <v>0</v>
      </c>
      <c r="N58" s="1">
        <v>0</v>
      </c>
      <c r="O58" s="1">
        <v>17</v>
      </c>
      <c r="P58" s="1">
        <v>0</v>
      </c>
      <c r="Q58" s="1">
        <v>0</v>
      </c>
      <c r="R58" s="1">
        <v>0</v>
      </c>
      <c r="S58" s="1">
        <v>0</v>
      </c>
    </row>
    <row r="59" spans="2:19" x14ac:dyDescent="0.25">
      <c r="B59" t="s">
        <v>56</v>
      </c>
      <c r="C59" s="1">
        <v>35.200000000000003</v>
      </c>
      <c r="D59" s="1">
        <v>0</v>
      </c>
      <c r="E59" s="1">
        <v>3600.1</v>
      </c>
      <c r="F59" s="1">
        <v>3597.9</v>
      </c>
      <c r="G59" s="1">
        <v>2.1</v>
      </c>
      <c r="H59" s="1">
        <f t="shared" si="1"/>
        <v>0</v>
      </c>
      <c r="I59" s="1">
        <f t="shared" si="2"/>
        <v>1</v>
      </c>
      <c r="J59" s="1">
        <v>19</v>
      </c>
      <c r="K59" s="1">
        <v>0</v>
      </c>
      <c r="L59" s="1">
        <v>0</v>
      </c>
      <c r="M59" s="1">
        <v>0</v>
      </c>
      <c r="N59" s="1">
        <v>0</v>
      </c>
      <c r="O59" s="1">
        <v>19</v>
      </c>
      <c r="P59" s="1">
        <v>0</v>
      </c>
      <c r="Q59" s="1">
        <v>0</v>
      </c>
      <c r="R59" s="1">
        <v>0</v>
      </c>
      <c r="S59" s="1">
        <v>0</v>
      </c>
    </row>
    <row r="60" spans="2:19" x14ac:dyDescent="0.25">
      <c r="B60" t="s">
        <v>57</v>
      </c>
      <c r="C60" s="1">
        <v>0</v>
      </c>
      <c r="D60" s="1">
        <v>0</v>
      </c>
      <c r="E60" s="1">
        <v>18.399999999999999</v>
      </c>
      <c r="F60" s="1">
        <v>15.4</v>
      </c>
      <c r="G60" s="1">
        <v>3.1</v>
      </c>
      <c r="H60" s="1">
        <f t="shared" si="1"/>
        <v>1</v>
      </c>
      <c r="I60" s="1">
        <f t="shared" si="2"/>
        <v>0</v>
      </c>
      <c r="J60" s="1">
        <v>24</v>
      </c>
      <c r="K60" s="1">
        <v>0</v>
      </c>
      <c r="L60" s="1">
        <v>0</v>
      </c>
      <c r="M60" s="1">
        <v>0</v>
      </c>
      <c r="N60" s="1">
        <v>0</v>
      </c>
      <c r="O60" s="1">
        <v>24</v>
      </c>
      <c r="P60" s="1">
        <v>0</v>
      </c>
      <c r="Q60" s="1">
        <v>0</v>
      </c>
      <c r="R60" s="1">
        <v>0</v>
      </c>
      <c r="S60" s="1">
        <v>0</v>
      </c>
    </row>
    <row r="61" spans="2:19" x14ac:dyDescent="0.25">
      <c r="B61" t="s">
        <v>58</v>
      </c>
      <c r="C61" s="1">
        <v>0</v>
      </c>
      <c r="D61" s="1">
        <v>0</v>
      </c>
      <c r="E61" s="1">
        <v>18.2</v>
      </c>
      <c r="F61" s="1">
        <v>15.9</v>
      </c>
      <c r="G61" s="1">
        <v>2.2999999999999998</v>
      </c>
      <c r="H61" s="1">
        <f t="shared" si="1"/>
        <v>1</v>
      </c>
      <c r="I61" s="1">
        <f t="shared" si="2"/>
        <v>0</v>
      </c>
      <c r="J61" s="1">
        <v>19</v>
      </c>
      <c r="K61" s="1">
        <v>0</v>
      </c>
      <c r="L61" s="1">
        <v>0</v>
      </c>
      <c r="M61" s="1">
        <v>0</v>
      </c>
      <c r="N61" s="1">
        <v>0</v>
      </c>
      <c r="O61" s="1">
        <v>19</v>
      </c>
      <c r="P61" s="1">
        <v>0</v>
      </c>
      <c r="Q61" s="1">
        <v>0</v>
      </c>
      <c r="R61" s="1">
        <v>0</v>
      </c>
      <c r="S61" s="1">
        <v>0</v>
      </c>
    </row>
    <row r="62" spans="2:19" x14ac:dyDescent="0.25">
      <c r="B62" t="s">
        <v>59</v>
      </c>
      <c r="C62" s="1">
        <v>0</v>
      </c>
      <c r="D62" s="1">
        <v>0</v>
      </c>
      <c r="E62" s="1">
        <v>276.5</v>
      </c>
      <c r="F62" s="1">
        <v>274.39999999999998</v>
      </c>
      <c r="G62" s="1">
        <v>2.1</v>
      </c>
      <c r="H62" s="1">
        <f t="shared" si="1"/>
        <v>1</v>
      </c>
      <c r="I62" s="1">
        <f t="shared" si="2"/>
        <v>0</v>
      </c>
      <c r="J62" s="1">
        <v>21</v>
      </c>
      <c r="K62" s="1">
        <v>0</v>
      </c>
      <c r="L62" s="1">
        <v>0</v>
      </c>
      <c r="M62" s="1">
        <v>0</v>
      </c>
      <c r="N62" s="1">
        <v>0</v>
      </c>
      <c r="O62" s="1">
        <v>21</v>
      </c>
      <c r="P62" s="1">
        <v>0</v>
      </c>
      <c r="Q62" s="1">
        <v>0</v>
      </c>
      <c r="R62" s="1">
        <v>0</v>
      </c>
      <c r="S62" s="1">
        <v>0</v>
      </c>
    </row>
    <row r="63" spans="2:19" x14ac:dyDescent="0.25">
      <c r="B63" t="s">
        <v>60</v>
      </c>
      <c r="C63" s="1">
        <v>131.6</v>
      </c>
      <c r="D63" s="1">
        <v>131.6</v>
      </c>
      <c r="E63" s="1">
        <v>8.6999999999999993</v>
      </c>
      <c r="F63" s="1">
        <v>1.6</v>
      </c>
      <c r="G63" s="1">
        <v>7.1</v>
      </c>
      <c r="H63" s="1">
        <f t="shared" si="1"/>
        <v>1</v>
      </c>
      <c r="I63" s="1">
        <f t="shared" si="2"/>
        <v>0</v>
      </c>
      <c r="J63" s="1">
        <v>14</v>
      </c>
      <c r="K63" s="1">
        <v>0</v>
      </c>
      <c r="L63" s="1">
        <v>0</v>
      </c>
      <c r="M63" s="1">
        <v>0</v>
      </c>
      <c r="N63" s="1">
        <v>5</v>
      </c>
      <c r="O63" s="1">
        <v>9</v>
      </c>
      <c r="P63" s="1">
        <v>0</v>
      </c>
      <c r="Q63" s="1">
        <v>0</v>
      </c>
      <c r="R63" s="1">
        <v>0</v>
      </c>
      <c r="S63" s="1">
        <v>16</v>
      </c>
    </row>
    <row r="64" spans="2:19" x14ac:dyDescent="0.25">
      <c r="B64" t="s">
        <v>61</v>
      </c>
      <c r="C64" s="1">
        <v>0</v>
      </c>
      <c r="D64" s="1">
        <v>0</v>
      </c>
      <c r="E64" s="1">
        <v>9.6</v>
      </c>
      <c r="F64" s="1">
        <v>2.1</v>
      </c>
      <c r="G64" s="1">
        <v>7.4</v>
      </c>
      <c r="H64" s="1">
        <f t="shared" si="1"/>
        <v>1</v>
      </c>
      <c r="I64" s="1">
        <f t="shared" si="2"/>
        <v>0</v>
      </c>
      <c r="J64" s="1">
        <v>23</v>
      </c>
      <c r="K64" s="1">
        <v>0</v>
      </c>
      <c r="L64" s="1">
        <v>0</v>
      </c>
      <c r="M64" s="1">
        <v>0</v>
      </c>
      <c r="N64" s="1">
        <v>1</v>
      </c>
      <c r="O64" s="1">
        <v>22</v>
      </c>
      <c r="P64" s="1">
        <v>0</v>
      </c>
      <c r="Q64" s="1">
        <v>0</v>
      </c>
      <c r="R64" s="1">
        <v>0</v>
      </c>
      <c r="S64" s="1">
        <v>5</v>
      </c>
    </row>
    <row r="65" spans="2:19" x14ac:dyDescent="0.25">
      <c r="B65" t="s">
        <v>62</v>
      </c>
      <c r="C65" s="1">
        <v>27.8</v>
      </c>
      <c r="D65" s="1">
        <v>27.8</v>
      </c>
      <c r="E65" s="1">
        <v>10.6</v>
      </c>
      <c r="F65" s="1">
        <v>3.2</v>
      </c>
      <c r="G65" s="1">
        <v>7.4</v>
      </c>
      <c r="H65" s="1">
        <f t="shared" si="1"/>
        <v>1</v>
      </c>
      <c r="I65" s="1">
        <f t="shared" si="2"/>
        <v>0</v>
      </c>
      <c r="J65" s="1">
        <v>20</v>
      </c>
      <c r="K65" s="1">
        <v>0</v>
      </c>
      <c r="L65" s="1">
        <v>0</v>
      </c>
      <c r="M65" s="1">
        <v>0</v>
      </c>
      <c r="N65" s="1">
        <v>8</v>
      </c>
      <c r="O65" s="1">
        <v>12</v>
      </c>
      <c r="P65" s="1">
        <v>0</v>
      </c>
      <c r="Q65" s="1">
        <v>0</v>
      </c>
      <c r="R65" s="1">
        <v>0</v>
      </c>
      <c r="S65" s="1">
        <v>14</v>
      </c>
    </row>
    <row r="66" spans="2:19" x14ac:dyDescent="0.25">
      <c r="B66" t="s">
        <v>63</v>
      </c>
      <c r="C66" s="1">
        <v>65.7</v>
      </c>
      <c r="D66" s="1">
        <v>65.7</v>
      </c>
      <c r="E66" s="1">
        <v>1156</v>
      </c>
      <c r="F66" s="1">
        <v>43.8</v>
      </c>
      <c r="G66" s="1">
        <v>1112.0999999999999</v>
      </c>
      <c r="H66" s="1">
        <f t="shared" si="1"/>
        <v>1</v>
      </c>
      <c r="I66" s="1">
        <f t="shared" si="2"/>
        <v>0</v>
      </c>
      <c r="J66" s="1">
        <v>5773</v>
      </c>
      <c r="K66" s="1">
        <v>0</v>
      </c>
      <c r="L66" s="1">
        <v>0</v>
      </c>
      <c r="M66" s="1">
        <v>0</v>
      </c>
      <c r="N66" s="1">
        <v>5758</v>
      </c>
      <c r="O66" s="1">
        <v>15</v>
      </c>
      <c r="P66" s="1">
        <v>0</v>
      </c>
      <c r="Q66" s="1">
        <v>0</v>
      </c>
      <c r="R66" s="1">
        <v>0</v>
      </c>
      <c r="S66" s="1">
        <v>5766</v>
      </c>
    </row>
    <row r="67" spans="2:19" x14ac:dyDescent="0.25">
      <c r="B67" t="s">
        <v>64</v>
      </c>
      <c r="C67" s="1">
        <v>225</v>
      </c>
      <c r="D67" s="1">
        <v>225</v>
      </c>
      <c r="E67" s="1">
        <v>2743.8</v>
      </c>
      <c r="F67" s="1">
        <v>12.9</v>
      </c>
      <c r="G67" s="1">
        <v>2730.8</v>
      </c>
      <c r="H67" s="1">
        <f t="shared" si="1"/>
        <v>1</v>
      </c>
      <c r="I67" s="1">
        <f t="shared" si="2"/>
        <v>0</v>
      </c>
      <c r="J67" s="1">
        <v>2083</v>
      </c>
      <c r="K67" s="1">
        <v>0</v>
      </c>
      <c r="L67" s="1">
        <v>0</v>
      </c>
      <c r="M67" s="1">
        <v>0</v>
      </c>
      <c r="N67" s="1">
        <v>2073</v>
      </c>
      <c r="O67" s="1">
        <v>10</v>
      </c>
      <c r="P67" s="1">
        <v>0</v>
      </c>
      <c r="Q67" s="1">
        <v>0</v>
      </c>
      <c r="R67" s="1">
        <v>0</v>
      </c>
      <c r="S67" s="1">
        <v>2628</v>
      </c>
    </row>
    <row r="68" spans="2:19" x14ac:dyDescent="0.25">
      <c r="B68" t="s">
        <v>65</v>
      </c>
      <c r="C68" s="1">
        <v>144.4</v>
      </c>
      <c r="D68" s="1">
        <v>144.4</v>
      </c>
      <c r="E68" s="1">
        <v>6.4</v>
      </c>
      <c r="F68" s="1">
        <v>3.9</v>
      </c>
      <c r="G68" s="1">
        <v>2.5</v>
      </c>
      <c r="H68" s="1">
        <f t="shared" ref="H68:H82" si="18">IF(C68=D68,1,0)</f>
        <v>1</v>
      </c>
      <c r="I68" s="1">
        <f t="shared" ref="I68:I82" si="19">IF(D68&lt;&gt;0,(C68-D68)/C68,IF(C68=0,0,1))</f>
        <v>0</v>
      </c>
      <c r="J68" s="1">
        <v>18</v>
      </c>
      <c r="K68" s="1">
        <v>0</v>
      </c>
      <c r="L68" s="1">
        <v>0</v>
      </c>
      <c r="M68" s="1">
        <v>0</v>
      </c>
      <c r="N68" s="1">
        <v>0</v>
      </c>
      <c r="O68" s="1">
        <v>18</v>
      </c>
      <c r="P68" s="1">
        <v>0</v>
      </c>
      <c r="Q68" s="1">
        <v>0</v>
      </c>
      <c r="R68" s="1">
        <v>0</v>
      </c>
      <c r="S68" s="1">
        <v>0</v>
      </c>
    </row>
    <row r="69" spans="2:19" x14ac:dyDescent="0.25">
      <c r="B69" t="s">
        <v>66</v>
      </c>
      <c r="C69" s="1">
        <v>56.4</v>
      </c>
      <c r="D69" s="1">
        <v>56.4</v>
      </c>
      <c r="E69" s="1">
        <v>7</v>
      </c>
      <c r="F69" s="1">
        <v>5.6</v>
      </c>
      <c r="G69" s="1">
        <v>1.4</v>
      </c>
      <c r="H69" s="1">
        <f t="shared" si="18"/>
        <v>1</v>
      </c>
      <c r="I69" s="1">
        <f t="shared" si="19"/>
        <v>0</v>
      </c>
      <c r="J69" s="1">
        <v>15</v>
      </c>
      <c r="K69" s="1">
        <v>0</v>
      </c>
      <c r="L69" s="1">
        <v>0</v>
      </c>
      <c r="M69" s="1">
        <v>0</v>
      </c>
      <c r="N69" s="1">
        <v>0</v>
      </c>
      <c r="O69" s="1">
        <v>15</v>
      </c>
      <c r="P69" s="1">
        <v>0</v>
      </c>
      <c r="Q69" s="1">
        <v>0</v>
      </c>
      <c r="R69" s="1">
        <v>0</v>
      </c>
      <c r="S69" s="1">
        <v>0</v>
      </c>
    </row>
    <row r="70" spans="2:19" x14ac:dyDescent="0.25">
      <c r="B70" t="s">
        <v>67</v>
      </c>
      <c r="C70" s="1">
        <v>0</v>
      </c>
      <c r="D70" s="1">
        <v>0</v>
      </c>
      <c r="E70" s="1">
        <v>3.7</v>
      </c>
      <c r="F70" s="1">
        <v>2.5</v>
      </c>
      <c r="G70" s="1">
        <v>1.2</v>
      </c>
      <c r="H70" s="1">
        <f t="shared" si="18"/>
        <v>1</v>
      </c>
      <c r="I70" s="1">
        <f t="shared" si="19"/>
        <v>0</v>
      </c>
      <c r="J70" s="1">
        <v>13</v>
      </c>
      <c r="K70" s="1">
        <v>0</v>
      </c>
      <c r="L70" s="1">
        <v>0</v>
      </c>
      <c r="M70" s="1">
        <v>0</v>
      </c>
      <c r="N70" s="1">
        <v>0</v>
      </c>
      <c r="O70" s="1">
        <v>13</v>
      </c>
      <c r="P70" s="1">
        <v>0</v>
      </c>
      <c r="Q70" s="1">
        <v>0</v>
      </c>
      <c r="R70" s="1">
        <v>0</v>
      </c>
      <c r="S70" s="1">
        <v>0</v>
      </c>
    </row>
    <row r="71" spans="2:19" x14ac:dyDescent="0.25">
      <c r="B71" t="s">
        <v>68</v>
      </c>
      <c r="C71" s="1">
        <v>33.6</v>
      </c>
      <c r="D71" s="1">
        <v>33.6</v>
      </c>
      <c r="E71" s="1">
        <v>8.1</v>
      </c>
      <c r="F71" s="1">
        <v>5.8</v>
      </c>
      <c r="G71" s="1">
        <v>2.2000000000000002</v>
      </c>
      <c r="H71" s="1">
        <f t="shared" si="18"/>
        <v>1</v>
      </c>
      <c r="I71" s="1">
        <f t="shared" si="19"/>
        <v>0</v>
      </c>
      <c r="J71" s="1">
        <v>23</v>
      </c>
      <c r="K71" s="1">
        <v>0</v>
      </c>
      <c r="L71" s="1">
        <v>0</v>
      </c>
      <c r="M71" s="1">
        <v>0</v>
      </c>
      <c r="N71" s="1">
        <v>0</v>
      </c>
      <c r="O71" s="1">
        <v>23</v>
      </c>
      <c r="P71" s="1">
        <v>0</v>
      </c>
      <c r="Q71" s="1">
        <v>0</v>
      </c>
      <c r="R71" s="1">
        <v>0</v>
      </c>
      <c r="S71" s="1">
        <v>0</v>
      </c>
    </row>
    <row r="72" spans="2:19" x14ac:dyDescent="0.25">
      <c r="B72" t="s">
        <v>69</v>
      </c>
      <c r="C72" s="1">
        <v>77.2</v>
      </c>
      <c r="D72" s="1">
        <v>77.2</v>
      </c>
      <c r="E72" s="1">
        <v>5.3</v>
      </c>
      <c r="F72" s="1">
        <v>3.9</v>
      </c>
      <c r="G72" s="1">
        <v>1.3</v>
      </c>
      <c r="H72" s="1">
        <f t="shared" si="18"/>
        <v>1</v>
      </c>
      <c r="I72" s="1">
        <f t="shared" si="19"/>
        <v>0</v>
      </c>
      <c r="J72" s="1">
        <v>13</v>
      </c>
      <c r="K72" s="1">
        <v>0</v>
      </c>
      <c r="L72" s="1">
        <v>0</v>
      </c>
      <c r="M72" s="1">
        <v>0</v>
      </c>
      <c r="N72" s="1">
        <v>0</v>
      </c>
      <c r="O72" s="1">
        <v>13</v>
      </c>
      <c r="P72" s="1">
        <v>0</v>
      </c>
      <c r="Q72" s="1">
        <v>0</v>
      </c>
      <c r="R72" s="1">
        <v>0</v>
      </c>
      <c r="S72" s="1">
        <v>0</v>
      </c>
    </row>
    <row r="73" spans="2:19" x14ac:dyDescent="0.25">
      <c r="B73" t="s">
        <v>70</v>
      </c>
      <c r="C73" s="1">
        <v>1562</v>
      </c>
      <c r="D73" s="1">
        <v>1562</v>
      </c>
      <c r="E73" s="1">
        <v>11.7</v>
      </c>
      <c r="F73" s="1">
        <v>0.7</v>
      </c>
      <c r="G73" s="1">
        <v>11</v>
      </c>
      <c r="H73" s="1">
        <f t="shared" si="18"/>
        <v>1</v>
      </c>
      <c r="I73" s="1">
        <f t="shared" si="19"/>
        <v>0</v>
      </c>
      <c r="J73" s="1">
        <v>9</v>
      </c>
      <c r="K73" s="1">
        <v>0</v>
      </c>
      <c r="L73" s="1">
        <v>0</v>
      </c>
      <c r="M73" s="1">
        <v>0</v>
      </c>
      <c r="N73" s="1">
        <v>0</v>
      </c>
      <c r="O73" s="1">
        <v>9</v>
      </c>
      <c r="P73" s="1">
        <v>0</v>
      </c>
      <c r="Q73" s="1">
        <v>0</v>
      </c>
      <c r="R73" s="1">
        <v>0</v>
      </c>
      <c r="S73" s="1">
        <v>9</v>
      </c>
    </row>
    <row r="74" spans="2:19" x14ac:dyDescent="0.25">
      <c r="B74" t="s">
        <v>71</v>
      </c>
      <c r="C74" s="1">
        <v>887</v>
      </c>
      <c r="D74" s="1">
        <v>887</v>
      </c>
      <c r="E74" s="1">
        <v>36.5</v>
      </c>
      <c r="F74" s="1">
        <v>2.6</v>
      </c>
      <c r="G74" s="1">
        <v>33.9</v>
      </c>
      <c r="H74" s="1">
        <f t="shared" si="18"/>
        <v>1</v>
      </c>
      <c r="I74" s="1">
        <f t="shared" si="19"/>
        <v>0</v>
      </c>
      <c r="J74" s="1">
        <v>17</v>
      </c>
      <c r="K74" s="1">
        <v>0</v>
      </c>
      <c r="L74" s="1">
        <v>0</v>
      </c>
      <c r="M74" s="1">
        <v>0</v>
      </c>
      <c r="N74" s="1">
        <v>7</v>
      </c>
      <c r="O74" s="1">
        <v>10</v>
      </c>
      <c r="P74" s="1">
        <v>0</v>
      </c>
      <c r="Q74" s="1">
        <v>0</v>
      </c>
      <c r="R74" s="1">
        <v>0</v>
      </c>
      <c r="S74" s="1">
        <v>43</v>
      </c>
    </row>
    <row r="75" spans="2:19" x14ac:dyDescent="0.25">
      <c r="B75" t="s">
        <v>72</v>
      </c>
      <c r="C75" s="1">
        <v>1925.1</v>
      </c>
      <c r="D75" s="1">
        <v>1925.1</v>
      </c>
      <c r="E75" s="1">
        <v>8.8000000000000007</v>
      </c>
      <c r="F75" s="1">
        <v>3</v>
      </c>
      <c r="G75" s="1">
        <v>5.9</v>
      </c>
      <c r="H75" s="1">
        <f t="shared" si="18"/>
        <v>1</v>
      </c>
      <c r="I75" s="1">
        <f t="shared" si="19"/>
        <v>0</v>
      </c>
      <c r="J75" s="1">
        <v>15</v>
      </c>
      <c r="K75" s="1">
        <v>0</v>
      </c>
      <c r="L75" s="1">
        <v>0</v>
      </c>
      <c r="M75" s="1">
        <v>0</v>
      </c>
      <c r="N75" s="1">
        <v>1</v>
      </c>
      <c r="O75" s="1">
        <v>14</v>
      </c>
      <c r="P75" s="1">
        <v>0</v>
      </c>
      <c r="Q75" s="1">
        <v>0</v>
      </c>
      <c r="R75" s="1">
        <v>0</v>
      </c>
      <c r="S75" s="1">
        <v>15</v>
      </c>
    </row>
    <row r="76" spans="2:19" x14ac:dyDescent="0.25">
      <c r="B76" t="s">
        <v>73</v>
      </c>
      <c r="C76" s="1">
        <v>926</v>
      </c>
      <c r="D76" s="1">
        <v>926</v>
      </c>
      <c r="E76" s="1">
        <v>14.7</v>
      </c>
      <c r="F76" s="1">
        <v>1.7</v>
      </c>
      <c r="G76" s="1">
        <v>13</v>
      </c>
      <c r="H76" s="1">
        <f t="shared" si="18"/>
        <v>1</v>
      </c>
      <c r="I76" s="1">
        <f t="shared" si="19"/>
        <v>0</v>
      </c>
      <c r="J76" s="1">
        <v>11</v>
      </c>
      <c r="K76" s="1">
        <v>0</v>
      </c>
      <c r="L76" s="1">
        <v>0</v>
      </c>
      <c r="M76" s="1">
        <v>0</v>
      </c>
      <c r="N76" s="1">
        <v>0</v>
      </c>
      <c r="O76" s="1">
        <v>11</v>
      </c>
      <c r="P76" s="1">
        <v>0</v>
      </c>
      <c r="Q76" s="1">
        <v>0</v>
      </c>
      <c r="R76" s="1">
        <v>0</v>
      </c>
      <c r="S76" s="1">
        <v>15</v>
      </c>
    </row>
    <row r="77" spans="2:19" x14ac:dyDescent="0.25">
      <c r="B77" t="s">
        <v>74</v>
      </c>
      <c r="C77" s="1">
        <v>369.6</v>
      </c>
      <c r="D77" s="1">
        <v>369.6</v>
      </c>
      <c r="E77" s="1">
        <v>9.4</v>
      </c>
      <c r="F77" s="1">
        <v>5.5</v>
      </c>
      <c r="G77" s="1">
        <v>4</v>
      </c>
      <c r="H77" s="1">
        <f t="shared" si="18"/>
        <v>1</v>
      </c>
      <c r="I77" s="1">
        <f t="shared" si="19"/>
        <v>0</v>
      </c>
      <c r="J77" s="1">
        <v>11</v>
      </c>
      <c r="K77" s="1">
        <v>0</v>
      </c>
      <c r="L77" s="1">
        <v>0</v>
      </c>
      <c r="M77" s="1">
        <v>0</v>
      </c>
      <c r="N77" s="1">
        <v>0</v>
      </c>
      <c r="O77" s="1">
        <v>11</v>
      </c>
      <c r="P77" s="1">
        <v>0</v>
      </c>
      <c r="Q77" s="1">
        <v>0</v>
      </c>
      <c r="R77" s="1">
        <v>0</v>
      </c>
      <c r="S77" s="1">
        <v>1</v>
      </c>
    </row>
    <row r="78" spans="2:19" x14ac:dyDescent="0.25">
      <c r="B78" t="s">
        <v>75</v>
      </c>
      <c r="C78" s="1">
        <v>1257</v>
      </c>
      <c r="D78" s="1">
        <v>1257</v>
      </c>
      <c r="E78" s="1">
        <v>13.2</v>
      </c>
      <c r="F78" s="1">
        <v>10.1</v>
      </c>
      <c r="G78" s="1">
        <v>3.1</v>
      </c>
      <c r="H78" s="1">
        <f t="shared" si="18"/>
        <v>1</v>
      </c>
      <c r="I78" s="1">
        <f t="shared" si="19"/>
        <v>0</v>
      </c>
      <c r="J78" s="1">
        <v>21</v>
      </c>
      <c r="K78" s="1">
        <v>0</v>
      </c>
      <c r="L78" s="1">
        <v>0</v>
      </c>
      <c r="M78" s="1">
        <v>0</v>
      </c>
      <c r="N78" s="1">
        <v>0</v>
      </c>
      <c r="O78" s="1">
        <v>21</v>
      </c>
      <c r="P78" s="1">
        <v>0</v>
      </c>
      <c r="Q78" s="1">
        <v>0</v>
      </c>
      <c r="R78" s="1">
        <v>0</v>
      </c>
      <c r="S78" s="1">
        <v>0</v>
      </c>
    </row>
    <row r="79" spans="2:19" x14ac:dyDescent="0.25">
      <c r="B79" t="s">
        <v>76</v>
      </c>
      <c r="C79" s="1">
        <v>999.8</v>
      </c>
      <c r="D79" s="1">
        <v>999.8</v>
      </c>
      <c r="E79" s="1">
        <v>14.7</v>
      </c>
      <c r="F79" s="1">
        <v>12.8</v>
      </c>
      <c r="G79" s="1">
        <v>1.9</v>
      </c>
      <c r="H79" s="1">
        <f t="shared" si="18"/>
        <v>1</v>
      </c>
      <c r="I79" s="1">
        <f t="shared" si="19"/>
        <v>0</v>
      </c>
      <c r="J79" s="1">
        <v>19</v>
      </c>
      <c r="K79" s="1">
        <v>0</v>
      </c>
      <c r="L79" s="1">
        <v>0</v>
      </c>
      <c r="M79" s="1">
        <v>0</v>
      </c>
      <c r="N79" s="1">
        <v>0</v>
      </c>
      <c r="O79" s="1">
        <v>19</v>
      </c>
      <c r="P79" s="1">
        <v>0</v>
      </c>
      <c r="Q79" s="1">
        <v>0</v>
      </c>
      <c r="R79" s="1">
        <v>0</v>
      </c>
      <c r="S79" s="1">
        <v>0</v>
      </c>
    </row>
    <row r="80" spans="2:19" x14ac:dyDescent="0.25">
      <c r="B80" t="s">
        <v>77</v>
      </c>
      <c r="C80" s="1">
        <v>452.6</v>
      </c>
      <c r="D80" s="1">
        <v>452.6</v>
      </c>
      <c r="E80" s="1">
        <v>12.1</v>
      </c>
      <c r="F80" s="1">
        <v>10.1</v>
      </c>
      <c r="G80" s="1">
        <v>2</v>
      </c>
      <c r="H80" s="1">
        <f t="shared" si="18"/>
        <v>1</v>
      </c>
      <c r="I80" s="1">
        <f t="shared" si="19"/>
        <v>0</v>
      </c>
      <c r="J80" s="1">
        <v>19</v>
      </c>
      <c r="K80" s="1">
        <v>0</v>
      </c>
      <c r="L80" s="1">
        <v>0</v>
      </c>
      <c r="M80" s="1">
        <v>0</v>
      </c>
      <c r="N80" s="1">
        <v>0</v>
      </c>
      <c r="O80" s="1">
        <v>19</v>
      </c>
      <c r="P80" s="1">
        <v>0</v>
      </c>
      <c r="Q80" s="1">
        <v>0</v>
      </c>
      <c r="R80" s="1">
        <v>0</v>
      </c>
      <c r="S80" s="1">
        <v>0</v>
      </c>
    </row>
    <row r="81" spans="2:19" x14ac:dyDescent="0.25">
      <c r="B81" t="s">
        <v>78</v>
      </c>
      <c r="C81" s="1">
        <v>1267.5999999999999</v>
      </c>
      <c r="D81" s="1">
        <v>1267.5999999999999</v>
      </c>
      <c r="E81" s="1">
        <v>6.5</v>
      </c>
      <c r="F81" s="1">
        <v>4.8</v>
      </c>
      <c r="G81" s="1">
        <v>1.7</v>
      </c>
      <c r="H81" s="1">
        <f t="shared" si="18"/>
        <v>1</v>
      </c>
      <c r="I81" s="1">
        <f t="shared" si="19"/>
        <v>0</v>
      </c>
      <c r="J81" s="1">
        <v>17</v>
      </c>
      <c r="K81" s="1">
        <v>0</v>
      </c>
      <c r="L81" s="1">
        <v>0</v>
      </c>
      <c r="M81" s="1">
        <v>0</v>
      </c>
      <c r="N81" s="1">
        <v>0</v>
      </c>
      <c r="O81" s="1">
        <v>17</v>
      </c>
      <c r="P81" s="1">
        <v>0</v>
      </c>
      <c r="Q81" s="1">
        <v>0</v>
      </c>
      <c r="R81" s="1">
        <v>0</v>
      </c>
      <c r="S81" s="1">
        <v>0</v>
      </c>
    </row>
    <row r="82" spans="2:19" x14ac:dyDescent="0.25">
      <c r="B82" t="s">
        <v>79</v>
      </c>
      <c r="C82" s="1">
        <v>1056.4000000000001</v>
      </c>
      <c r="D82" s="1">
        <v>1056.4000000000001</v>
      </c>
      <c r="E82" s="1">
        <v>7.9</v>
      </c>
      <c r="F82" s="1">
        <v>5.6</v>
      </c>
      <c r="G82" s="1">
        <v>2.2999999999999998</v>
      </c>
      <c r="H82" s="1">
        <f t="shared" si="18"/>
        <v>1</v>
      </c>
      <c r="I82" s="1">
        <f t="shared" si="19"/>
        <v>0</v>
      </c>
      <c r="J82" s="1">
        <v>22</v>
      </c>
      <c r="K82" s="1">
        <v>0</v>
      </c>
      <c r="L82" s="1">
        <v>0</v>
      </c>
      <c r="M82" s="1">
        <v>0</v>
      </c>
      <c r="N82" s="1">
        <v>0</v>
      </c>
      <c r="O82" s="1">
        <v>22</v>
      </c>
      <c r="P82" s="1">
        <v>0</v>
      </c>
      <c r="Q82" s="1">
        <v>0</v>
      </c>
      <c r="R82" s="1">
        <v>0</v>
      </c>
      <c r="S82" s="1">
        <v>0</v>
      </c>
    </row>
    <row r="83" spans="2:19" x14ac:dyDescent="0.25">
      <c r="C83" s="11">
        <f>AVERAGE(C3:C18,C20,C22:C48,C50:C82)</f>
        <v>200.8846753246753</v>
      </c>
      <c r="D83" s="2">
        <f>AVERAGE(D3:D82)</f>
        <v>169.9495</v>
      </c>
      <c r="E83" s="1">
        <f>AVERAGE(E3:E82)</f>
        <v>853.43624999999952</v>
      </c>
      <c r="F83" s="1">
        <f t="shared" ref="F83:G83" si="20">AVERAGE(F3:F82)</f>
        <v>768.27749999999992</v>
      </c>
      <c r="G83" s="1">
        <f t="shared" si="20"/>
        <v>85.148749999999978</v>
      </c>
      <c r="H83" s="1">
        <f>SUM(H3:H82)</f>
        <v>65</v>
      </c>
      <c r="I83" s="1">
        <f>AVERAGE(I3:I82)</f>
        <v>0.16023667074406209</v>
      </c>
      <c r="J83" s="1">
        <f>AVERAGE(J3:J82)</f>
        <v>135.71250000000001</v>
      </c>
      <c r="K83" s="2">
        <f t="shared" ref="K83:S83" si="21">AVERAGE(K3:K82)</f>
        <v>0</v>
      </c>
      <c r="L83" s="2">
        <f t="shared" si="21"/>
        <v>0</v>
      </c>
      <c r="M83" s="2">
        <f t="shared" si="21"/>
        <v>0</v>
      </c>
      <c r="N83" s="2">
        <f t="shared" si="21"/>
        <v>120.6125</v>
      </c>
      <c r="O83" s="2">
        <f t="shared" si="21"/>
        <v>15.1</v>
      </c>
      <c r="P83" s="2">
        <f t="shared" si="21"/>
        <v>0</v>
      </c>
      <c r="Q83" s="2">
        <f t="shared" si="21"/>
        <v>0</v>
      </c>
      <c r="R83" s="2">
        <f t="shared" si="21"/>
        <v>0</v>
      </c>
      <c r="S83" s="2">
        <f t="shared" si="21"/>
        <v>153.1</v>
      </c>
    </row>
    <row r="90" spans="2:19" x14ac:dyDescent="0.25">
      <c r="F90" s="8"/>
      <c r="G90" s="8"/>
    </row>
    <row r="91" spans="2:19" x14ac:dyDescent="0.25">
      <c r="F91" s="8"/>
      <c r="G91" s="8"/>
    </row>
    <row r="92" spans="2:19" x14ac:dyDescent="0.25">
      <c r="F92" s="8"/>
      <c r="G92" s="8"/>
    </row>
    <row r="93" spans="2:19" x14ac:dyDescent="0.25">
      <c r="F93" s="8"/>
      <c r="G93" s="8"/>
    </row>
    <row r="94" spans="2:19" x14ac:dyDescent="0.25">
      <c r="F94" s="8"/>
      <c r="G94" s="8"/>
    </row>
    <row r="95" spans="2:19" x14ac:dyDescent="0.25">
      <c r="F95" s="8"/>
      <c r="G95" s="8"/>
    </row>
    <row r="96" spans="2:19" x14ac:dyDescent="0.25">
      <c r="F96" s="8"/>
      <c r="G96" s="8"/>
    </row>
    <row r="97" spans="6:7" x14ac:dyDescent="0.25">
      <c r="F97" s="8"/>
      <c r="G97" s="8"/>
    </row>
    <row r="98" spans="6:7" x14ac:dyDescent="0.25">
      <c r="F98" s="8"/>
      <c r="G98" s="8"/>
    </row>
    <row r="99" spans="6:7" x14ac:dyDescent="0.25">
      <c r="F99" s="8"/>
      <c r="G99" s="8"/>
    </row>
    <row r="100" spans="6:7" x14ac:dyDescent="0.25">
      <c r="F100" s="8"/>
      <c r="G100" s="8"/>
    </row>
    <row r="101" spans="6:7" x14ac:dyDescent="0.25">
      <c r="F101" s="8"/>
      <c r="G101" s="8"/>
    </row>
    <row r="102" spans="6:7" x14ac:dyDescent="0.25">
      <c r="F102" s="8"/>
      <c r="G102" s="8"/>
    </row>
    <row r="103" spans="6:7" x14ac:dyDescent="0.25">
      <c r="F103" s="8"/>
      <c r="G103" s="8"/>
    </row>
    <row r="104" spans="6:7" x14ac:dyDescent="0.25">
      <c r="F104" s="8"/>
      <c r="G104" s="8"/>
    </row>
    <row r="105" spans="6:7" x14ac:dyDescent="0.25">
      <c r="F105" s="8"/>
      <c r="G105" s="8"/>
    </row>
    <row r="106" spans="6:7" x14ac:dyDescent="0.25">
      <c r="F106" s="8"/>
      <c r="G106" s="8"/>
    </row>
    <row r="107" spans="6:7" x14ac:dyDescent="0.25">
      <c r="F107" s="8"/>
      <c r="G107" s="8"/>
    </row>
    <row r="108" spans="6:7" x14ac:dyDescent="0.25">
      <c r="F108" s="8"/>
      <c r="G108" s="8"/>
    </row>
    <row r="109" spans="6:7" x14ac:dyDescent="0.25">
      <c r="F109" s="8"/>
      <c r="G109" s="8"/>
    </row>
    <row r="110" spans="6:7" x14ac:dyDescent="0.25">
      <c r="F110" s="8"/>
      <c r="G110" s="8"/>
    </row>
    <row r="111" spans="6:7" x14ac:dyDescent="0.25">
      <c r="F111" s="8"/>
      <c r="G111" s="8"/>
    </row>
    <row r="112" spans="6:7" x14ac:dyDescent="0.25">
      <c r="F112" s="8"/>
      <c r="G112" s="8"/>
    </row>
    <row r="113" spans="6:7" x14ac:dyDescent="0.25">
      <c r="F113" s="8"/>
      <c r="G113" s="8"/>
    </row>
    <row r="114" spans="6:7" x14ac:dyDescent="0.25">
      <c r="F114" s="8"/>
      <c r="G114" s="8"/>
    </row>
    <row r="115" spans="6:7" x14ac:dyDescent="0.25">
      <c r="F115" s="8"/>
      <c r="G115" s="8"/>
    </row>
    <row r="116" spans="6:7" x14ac:dyDescent="0.25">
      <c r="F116" s="8"/>
      <c r="G116" s="8"/>
    </row>
    <row r="117" spans="6:7" x14ac:dyDescent="0.25">
      <c r="F117" s="8"/>
      <c r="G117" s="8"/>
    </row>
    <row r="118" spans="6:7" x14ac:dyDescent="0.25">
      <c r="F118" s="8"/>
      <c r="G118" s="8"/>
    </row>
    <row r="119" spans="6:7" x14ac:dyDescent="0.25">
      <c r="F119" s="8"/>
      <c r="G119" s="8"/>
    </row>
    <row r="120" spans="6:7" x14ac:dyDescent="0.25">
      <c r="F120" s="8"/>
      <c r="G120" s="8"/>
    </row>
    <row r="121" spans="6:7" x14ac:dyDescent="0.25">
      <c r="F121" s="8"/>
      <c r="G121" s="8"/>
    </row>
    <row r="122" spans="6:7" x14ac:dyDescent="0.25">
      <c r="F122" s="8"/>
      <c r="G122" s="8"/>
    </row>
    <row r="123" spans="6:7" x14ac:dyDescent="0.25">
      <c r="F123" s="8"/>
      <c r="G123" s="8"/>
    </row>
    <row r="124" spans="6:7" x14ac:dyDescent="0.25">
      <c r="F124" s="8"/>
      <c r="G124" s="8"/>
    </row>
    <row r="125" spans="6:7" x14ac:dyDescent="0.25">
      <c r="F125" s="8"/>
      <c r="G125" s="8"/>
    </row>
    <row r="126" spans="6:7" x14ac:dyDescent="0.25">
      <c r="F126" s="8"/>
      <c r="G126" s="8"/>
    </row>
    <row r="127" spans="6:7" x14ac:dyDescent="0.25">
      <c r="F127" s="8"/>
      <c r="G127" s="8"/>
    </row>
    <row r="128" spans="6:7" x14ac:dyDescent="0.25">
      <c r="F128" s="8"/>
      <c r="G128" s="8"/>
    </row>
    <row r="129" spans="6:7" x14ac:dyDescent="0.25">
      <c r="F129" s="8"/>
      <c r="G129" s="8"/>
    </row>
    <row r="130" spans="6:7" x14ac:dyDescent="0.25">
      <c r="F130" s="8"/>
      <c r="G130" s="8"/>
    </row>
    <row r="131" spans="6:7" x14ac:dyDescent="0.25">
      <c r="F131" s="8"/>
      <c r="G131" s="8"/>
    </row>
    <row r="132" spans="6:7" x14ac:dyDescent="0.25">
      <c r="F132" s="8"/>
      <c r="G132" s="8"/>
    </row>
    <row r="133" spans="6:7" x14ac:dyDescent="0.25">
      <c r="F133" s="8"/>
      <c r="G133" s="8"/>
    </row>
    <row r="134" spans="6:7" x14ac:dyDescent="0.25">
      <c r="F134" s="8"/>
      <c r="G134" s="8"/>
    </row>
    <row r="135" spans="6:7" x14ac:dyDescent="0.25">
      <c r="F135" s="8"/>
      <c r="G135" s="8"/>
    </row>
    <row r="136" spans="6:7" x14ac:dyDescent="0.25">
      <c r="F136" s="8"/>
      <c r="G136" s="8"/>
    </row>
    <row r="137" spans="6:7" x14ac:dyDescent="0.25">
      <c r="F137" s="8"/>
      <c r="G137" s="8"/>
    </row>
    <row r="138" spans="6:7" x14ac:dyDescent="0.25">
      <c r="F138" s="8"/>
      <c r="G138" s="8"/>
    </row>
    <row r="139" spans="6:7" x14ac:dyDescent="0.25">
      <c r="F139" s="8"/>
      <c r="G139" s="8"/>
    </row>
    <row r="140" spans="6:7" x14ac:dyDescent="0.25">
      <c r="F140" s="8"/>
      <c r="G140" s="8"/>
    </row>
    <row r="141" spans="6:7" x14ac:dyDescent="0.25">
      <c r="F141" s="8"/>
      <c r="G141" s="8"/>
    </row>
    <row r="142" spans="6:7" x14ac:dyDescent="0.25">
      <c r="F142" s="8"/>
      <c r="G142" s="8"/>
    </row>
    <row r="143" spans="6:7" x14ac:dyDescent="0.25">
      <c r="F143" s="8"/>
      <c r="G143" s="8"/>
    </row>
    <row r="144" spans="6:7" x14ac:dyDescent="0.25">
      <c r="F144" s="8"/>
      <c r="G144" s="8"/>
    </row>
    <row r="145" spans="6:7" x14ac:dyDescent="0.25">
      <c r="F145" s="8"/>
      <c r="G145" s="8"/>
    </row>
    <row r="146" spans="6:7" x14ac:dyDescent="0.25">
      <c r="F146" s="8"/>
      <c r="G146" s="8"/>
    </row>
    <row r="147" spans="6:7" x14ac:dyDescent="0.25">
      <c r="F147" s="8"/>
      <c r="G147" s="8"/>
    </row>
    <row r="148" spans="6:7" x14ac:dyDescent="0.25">
      <c r="F148" s="8"/>
      <c r="G148" s="8"/>
    </row>
    <row r="149" spans="6:7" x14ac:dyDescent="0.25">
      <c r="F149" s="8"/>
      <c r="G149" s="8"/>
    </row>
    <row r="150" spans="6:7" x14ac:dyDescent="0.25">
      <c r="F150" s="8"/>
      <c r="G150" s="8"/>
    </row>
    <row r="151" spans="6:7" x14ac:dyDescent="0.25">
      <c r="F151" s="8"/>
      <c r="G151" s="8"/>
    </row>
    <row r="152" spans="6:7" x14ac:dyDescent="0.25">
      <c r="F152" s="8"/>
      <c r="G152" s="8"/>
    </row>
    <row r="153" spans="6:7" x14ac:dyDescent="0.25">
      <c r="F153" s="8"/>
      <c r="G153" s="8"/>
    </row>
    <row r="154" spans="6:7" x14ac:dyDescent="0.25">
      <c r="F154" s="8"/>
      <c r="G154" s="8"/>
    </row>
    <row r="155" spans="6:7" x14ac:dyDescent="0.25">
      <c r="F155" s="8"/>
      <c r="G155" s="8"/>
    </row>
    <row r="156" spans="6:7" x14ac:dyDescent="0.25">
      <c r="F156" s="8"/>
      <c r="G156" s="8"/>
    </row>
    <row r="157" spans="6:7" x14ac:dyDescent="0.25">
      <c r="F157" s="8"/>
      <c r="G157" s="8"/>
    </row>
    <row r="158" spans="6:7" x14ac:dyDescent="0.25">
      <c r="F158" s="8"/>
      <c r="G158" s="8"/>
    </row>
    <row r="159" spans="6:7" x14ac:dyDescent="0.25">
      <c r="F159" s="8"/>
      <c r="G159" s="8"/>
    </row>
    <row r="160" spans="6:7" x14ac:dyDescent="0.25">
      <c r="F160" s="8"/>
      <c r="G160" s="8"/>
    </row>
    <row r="161" spans="6:7" x14ac:dyDescent="0.25">
      <c r="F161" s="8"/>
      <c r="G161" s="8"/>
    </row>
    <row r="162" spans="6:7" x14ac:dyDescent="0.25">
      <c r="F162" s="8"/>
      <c r="G162" s="8"/>
    </row>
    <row r="163" spans="6:7" x14ac:dyDescent="0.25">
      <c r="F163" s="8"/>
      <c r="G163" s="8"/>
    </row>
    <row r="164" spans="6:7" x14ac:dyDescent="0.25">
      <c r="F164" s="8"/>
      <c r="G164" s="8"/>
    </row>
    <row r="165" spans="6:7" x14ac:dyDescent="0.25">
      <c r="F165" s="8"/>
      <c r="G165" s="8"/>
    </row>
    <row r="166" spans="6:7" x14ac:dyDescent="0.25">
      <c r="F166" s="8"/>
      <c r="G166" s="8"/>
    </row>
    <row r="167" spans="6:7" x14ac:dyDescent="0.25">
      <c r="F167" s="8"/>
      <c r="G167" s="8"/>
    </row>
    <row r="168" spans="6:7" x14ac:dyDescent="0.25">
      <c r="F168" s="8"/>
      <c r="G168" s="8"/>
    </row>
    <row r="169" spans="6:7" x14ac:dyDescent="0.25">
      <c r="F169" s="8"/>
      <c r="G169" s="8"/>
    </row>
  </sheetData>
  <mergeCells count="3">
    <mergeCell ref="E1:G1"/>
    <mergeCell ref="J1:N1"/>
    <mergeCell ref="P1:S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B1:AL83"/>
  <sheetViews>
    <sheetView topLeftCell="A56" workbookViewId="0">
      <selection activeCell="M94" sqref="M94"/>
    </sheetView>
  </sheetViews>
  <sheetFormatPr baseColWidth="10" defaultColWidth="9.140625" defaultRowHeight="15" x14ac:dyDescent="0.25"/>
  <cols>
    <col min="2" max="2" width="31.42578125" bestFit="1" customWidth="1"/>
    <col min="21" max="21" width="11.7109375" bestFit="1" customWidth="1"/>
  </cols>
  <sheetData>
    <row r="1" spans="2:38" x14ac:dyDescent="0.25">
      <c r="E1" s="13" t="s">
        <v>84</v>
      </c>
      <c r="F1" s="13"/>
      <c r="G1" s="13"/>
      <c r="H1" s="1"/>
      <c r="I1" s="1"/>
      <c r="J1" s="13" t="s">
        <v>88</v>
      </c>
      <c r="K1" s="13"/>
      <c r="L1" s="13"/>
      <c r="M1" s="13"/>
      <c r="N1" s="13"/>
      <c r="P1" s="13" t="s">
        <v>95</v>
      </c>
      <c r="Q1" s="13"/>
      <c r="R1" s="13"/>
      <c r="S1" s="13"/>
      <c r="U1" t="s">
        <v>108</v>
      </c>
    </row>
    <row r="2" spans="2:38" x14ac:dyDescent="0.25">
      <c r="B2" t="s">
        <v>81</v>
      </c>
      <c r="C2" t="s">
        <v>80</v>
      </c>
      <c r="D2" t="s">
        <v>82</v>
      </c>
      <c r="E2" t="s">
        <v>85</v>
      </c>
      <c r="F2" t="s">
        <v>86</v>
      </c>
      <c r="G2" t="s">
        <v>87</v>
      </c>
      <c r="H2" s="1" t="s">
        <v>105</v>
      </c>
      <c r="I2" s="1" t="s">
        <v>106</v>
      </c>
      <c r="J2" t="s">
        <v>89</v>
      </c>
      <c r="K2" t="s">
        <v>90</v>
      </c>
      <c r="L2" t="s">
        <v>91</v>
      </c>
      <c r="M2" t="s">
        <v>92</v>
      </c>
      <c r="N2" t="s">
        <v>93</v>
      </c>
      <c r="O2" t="s">
        <v>94</v>
      </c>
      <c r="P2" t="s">
        <v>96</v>
      </c>
      <c r="Q2" t="s">
        <v>97</v>
      </c>
      <c r="R2" t="s">
        <v>98</v>
      </c>
      <c r="S2" t="s">
        <v>99</v>
      </c>
      <c r="V2" t="s">
        <v>80</v>
      </c>
      <c r="W2" t="s">
        <v>82</v>
      </c>
      <c r="X2" t="s">
        <v>85</v>
      </c>
      <c r="Y2" t="s">
        <v>86</v>
      </c>
      <c r="Z2" t="s">
        <v>87</v>
      </c>
      <c r="AA2" s="7" t="s">
        <v>105</v>
      </c>
      <c r="AB2" s="7" t="s">
        <v>106</v>
      </c>
      <c r="AC2" t="s">
        <v>89</v>
      </c>
      <c r="AD2" t="s">
        <v>90</v>
      </c>
      <c r="AE2" t="s">
        <v>91</v>
      </c>
      <c r="AF2" t="s">
        <v>92</v>
      </c>
      <c r="AG2" t="s">
        <v>93</v>
      </c>
      <c r="AH2" t="s">
        <v>94</v>
      </c>
      <c r="AI2" t="s">
        <v>96</v>
      </c>
      <c r="AJ2" t="s">
        <v>97</v>
      </c>
      <c r="AK2" t="s">
        <v>98</v>
      </c>
      <c r="AL2" t="s">
        <v>99</v>
      </c>
    </row>
    <row r="3" spans="2:38" x14ac:dyDescent="0.25">
      <c r="B3" t="s">
        <v>0</v>
      </c>
      <c r="C3">
        <v>0</v>
      </c>
      <c r="D3">
        <v>0</v>
      </c>
      <c r="E3">
        <v>113.3</v>
      </c>
      <c r="F3">
        <v>35</v>
      </c>
      <c r="G3">
        <v>78.3</v>
      </c>
      <c r="H3" s="1">
        <f>IF(C3=D3,1,0)</f>
        <v>1</v>
      </c>
      <c r="I3" s="1">
        <f>IF(D3&lt;&gt;0,(C3-D3)/C3,IF(C3=0,0,1))</f>
        <v>0</v>
      </c>
      <c r="J3">
        <v>18</v>
      </c>
      <c r="K3">
        <v>0</v>
      </c>
      <c r="L3">
        <v>1</v>
      </c>
      <c r="M3">
        <v>0</v>
      </c>
      <c r="N3">
        <v>3</v>
      </c>
      <c r="O3">
        <v>14</v>
      </c>
      <c r="P3">
        <v>26</v>
      </c>
      <c r="Q3">
        <v>14</v>
      </c>
      <c r="R3">
        <v>15</v>
      </c>
      <c r="S3">
        <v>28</v>
      </c>
      <c r="U3" t="s">
        <v>109</v>
      </c>
      <c r="V3">
        <f t="shared" ref="V3:AL3" si="0">AVERAGE(C3:C7)</f>
        <v>0</v>
      </c>
      <c r="W3">
        <f t="shared" si="0"/>
        <v>0</v>
      </c>
      <c r="X3">
        <f t="shared" si="0"/>
        <v>112.38000000000002</v>
      </c>
      <c r="Y3">
        <f t="shared" si="0"/>
        <v>60.48</v>
      </c>
      <c r="Z3">
        <f t="shared" si="0"/>
        <v>51.92</v>
      </c>
      <c r="AA3">
        <f t="shared" si="0"/>
        <v>1</v>
      </c>
      <c r="AB3">
        <f t="shared" si="0"/>
        <v>0</v>
      </c>
      <c r="AC3">
        <f t="shared" si="0"/>
        <v>27.6</v>
      </c>
      <c r="AD3">
        <f t="shared" si="0"/>
        <v>1.4</v>
      </c>
      <c r="AE3">
        <f t="shared" si="0"/>
        <v>1.6</v>
      </c>
      <c r="AF3">
        <f t="shared" si="0"/>
        <v>2.6</v>
      </c>
      <c r="AG3">
        <f t="shared" si="0"/>
        <v>8.4</v>
      </c>
      <c r="AH3">
        <f t="shared" si="0"/>
        <v>13.6</v>
      </c>
      <c r="AI3">
        <f t="shared" si="0"/>
        <v>23.2</v>
      </c>
      <c r="AJ3">
        <f t="shared" si="0"/>
        <v>10.6</v>
      </c>
      <c r="AK3">
        <f t="shared" si="0"/>
        <v>14.8</v>
      </c>
      <c r="AL3">
        <f t="shared" si="0"/>
        <v>35.799999999999997</v>
      </c>
    </row>
    <row r="4" spans="2:38" x14ac:dyDescent="0.25">
      <c r="B4" t="s">
        <v>1</v>
      </c>
      <c r="C4">
        <v>0</v>
      </c>
      <c r="D4">
        <v>0</v>
      </c>
      <c r="E4">
        <v>126.5</v>
      </c>
      <c r="F4">
        <v>72.8</v>
      </c>
      <c r="G4">
        <v>53.8</v>
      </c>
      <c r="H4" s="1">
        <f t="shared" ref="H4:H67" si="1">IF(C4=D4,1,0)</f>
        <v>1</v>
      </c>
      <c r="I4" s="1">
        <f t="shared" ref="I4:I67" si="2">IF(D4&lt;&gt;0,(C4-D4)/C4,IF(C4=0,0,1))</f>
        <v>0</v>
      </c>
      <c r="J4">
        <v>40</v>
      </c>
      <c r="K4">
        <v>4</v>
      </c>
      <c r="L4">
        <v>2</v>
      </c>
      <c r="M4">
        <v>2</v>
      </c>
      <c r="N4">
        <v>14</v>
      </c>
      <c r="O4">
        <v>18</v>
      </c>
      <c r="P4">
        <v>44</v>
      </c>
      <c r="Q4">
        <v>22</v>
      </c>
      <c r="R4">
        <v>22</v>
      </c>
      <c r="S4">
        <v>49</v>
      </c>
      <c r="U4" t="s">
        <v>110</v>
      </c>
      <c r="V4">
        <f t="shared" ref="V4:AL4" si="3">AVERAGE(C8:C12)</f>
        <v>0</v>
      </c>
      <c r="W4">
        <f t="shared" si="3"/>
        <v>0</v>
      </c>
      <c r="X4">
        <f t="shared" si="3"/>
        <v>15.760000000000002</v>
      </c>
      <c r="Y4">
        <f t="shared" si="3"/>
        <v>1.18</v>
      </c>
      <c r="Z4">
        <f t="shared" si="3"/>
        <v>14.6</v>
      </c>
      <c r="AA4">
        <f t="shared" si="3"/>
        <v>1</v>
      </c>
      <c r="AB4">
        <f t="shared" si="3"/>
        <v>0</v>
      </c>
      <c r="AC4">
        <f t="shared" si="3"/>
        <v>13.6</v>
      </c>
      <c r="AD4">
        <f t="shared" si="3"/>
        <v>0.2</v>
      </c>
      <c r="AE4">
        <f t="shared" si="3"/>
        <v>0</v>
      </c>
      <c r="AF4">
        <f t="shared" si="3"/>
        <v>0.2</v>
      </c>
      <c r="AG4">
        <f t="shared" si="3"/>
        <v>0.8</v>
      </c>
      <c r="AH4">
        <f t="shared" si="3"/>
        <v>12.4</v>
      </c>
      <c r="AI4">
        <f t="shared" si="3"/>
        <v>3.6</v>
      </c>
      <c r="AJ4">
        <f t="shared" si="3"/>
        <v>1</v>
      </c>
      <c r="AK4">
        <f t="shared" si="3"/>
        <v>2.8</v>
      </c>
      <c r="AL4">
        <f t="shared" si="3"/>
        <v>10</v>
      </c>
    </row>
    <row r="5" spans="2:38" x14ac:dyDescent="0.25">
      <c r="B5" t="s">
        <v>2</v>
      </c>
      <c r="C5">
        <v>0</v>
      </c>
      <c r="D5">
        <v>0</v>
      </c>
      <c r="E5">
        <v>265.60000000000002</v>
      </c>
      <c r="F5">
        <v>176.7</v>
      </c>
      <c r="G5">
        <v>88.9</v>
      </c>
      <c r="H5" s="1">
        <f t="shared" si="1"/>
        <v>1</v>
      </c>
      <c r="I5" s="1">
        <f t="shared" si="2"/>
        <v>0</v>
      </c>
      <c r="J5">
        <v>50</v>
      </c>
      <c r="K5">
        <v>2</v>
      </c>
      <c r="L5">
        <v>5</v>
      </c>
      <c r="M5">
        <v>9</v>
      </c>
      <c r="N5">
        <v>15</v>
      </c>
      <c r="O5">
        <v>19</v>
      </c>
      <c r="P5">
        <v>33</v>
      </c>
      <c r="Q5">
        <v>13</v>
      </c>
      <c r="R5">
        <v>27</v>
      </c>
      <c r="S5">
        <v>65</v>
      </c>
      <c r="U5" t="s">
        <v>111</v>
      </c>
      <c r="V5">
        <f t="shared" ref="V5:AL5" si="4">AVERAGE(C13:C17)</f>
        <v>0</v>
      </c>
      <c r="W5">
        <f t="shared" si="4"/>
        <v>0</v>
      </c>
      <c r="X5">
        <f t="shared" si="4"/>
        <v>3.08</v>
      </c>
      <c r="Y5">
        <f t="shared" si="4"/>
        <v>1.1599999999999999</v>
      </c>
      <c r="Z5">
        <f t="shared" si="4"/>
        <v>1.92</v>
      </c>
      <c r="AA5">
        <f t="shared" si="4"/>
        <v>1</v>
      </c>
      <c r="AB5">
        <f t="shared" si="4"/>
        <v>0</v>
      </c>
      <c r="AC5">
        <f t="shared" si="4"/>
        <v>11.6</v>
      </c>
      <c r="AD5">
        <f t="shared" si="4"/>
        <v>0</v>
      </c>
      <c r="AE5">
        <f t="shared" si="4"/>
        <v>0</v>
      </c>
      <c r="AF5">
        <f t="shared" si="4"/>
        <v>0</v>
      </c>
      <c r="AG5">
        <f t="shared" si="4"/>
        <v>0</v>
      </c>
      <c r="AH5">
        <f t="shared" si="4"/>
        <v>11.6</v>
      </c>
      <c r="AI5">
        <f t="shared" si="4"/>
        <v>0</v>
      </c>
      <c r="AJ5">
        <f t="shared" si="4"/>
        <v>0</v>
      </c>
      <c r="AK5">
        <f t="shared" si="4"/>
        <v>0</v>
      </c>
      <c r="AL5">
        <f t="shared" si="4"/>
        <v>0</v>
      </c>
    </row>
    <row r="6" spans="2:38" x14ac:dyDescent="0.25">
      <c r="B6" t="s">
        <v>3</v>
      </c>
      <c r="C6">
        <v>0</v>
      </c>
      <c r="D6">
        <v>0</v>
      </c>
      <c r="E6">
        <v>14.5</v>
      </c>
      <c r="F6">
        <v>3</v>
      </c>
      <c r="G6">
        <v>11.5</v>
      </c>
      <c r="H6" s="1">
        <f t="shared" si="1"/>
        <v>1</v>
      </c>
      <c r="I6" s="1">
        <f t="shared" si="2"/>
        <v>0</v>
      </c>
      <c r="J6">
        <v>10</v>
      </c>
      <c r="K6">
        <v>1</v>
      </c>
      <c r="L6">
        <v>0</v>
      </c>
      <c r="M6">
        <v>1</v>
      </c>
      <c r="N6">
        <v>2</v>
      </c>
      <c r="O6">
        <v>6</v>
      </c>
      <c r="P6">
        <v>6</v>
      </c>
      <c r="Q6">
        <v>0</v>
      </c>
      <c r="R6">
        <v>1</v>
      </c>
      <c r="S6">
        <v>9</v>
      </c>
      <c r="U6" t="s">
        <v>112</v>
      </c>
      <c r="V6">
        <f>AVERAGE(C18:C20,C22)</f>
        <v>338.78</v>
      </c>
      <c r="W6">
        <f t="shared" ref="W6:AL6" si="5">AVERAGE(D18:D20,D22)</f>
        <v>0</v>
      </c>
      <c r="X6">
        <f t="shared" si="5"/>
        <v>3600.1749999999997</v>
      </c>
      <c r="Y6">
        <f t="shared" si="5"/>
        <v>3441.2249999999999</v>
      </c>
      <c r="Z6">
        <f t="shared" si="5"/>
        <v>158.92500000000001</v>
      </c>
      <c r="AA6">
        <f t="shared" si="5"/>
        <v>0</v>
      </c>
      <c r="AB6">
        <f t="shared" si="5"/>
        <v>1</v>
      </c>
      <c r="AC6">
        <f t="shared" si="5"/>
        <v>33.25</v>
      </c>
      <c r="AD6">
        <f t="shared" si="5"/>
        <v>1.75</v>
      </c>
      <c r="AE6">
        <f t="shared" si="5"/>
        <v>2</v>
      </c>
      <c r="AF6">
        <f t="shared" si="5"/>
        <v>2.25</v>
      </c>
      <c r="AG6">
        <f t="shared" si="5"/>
        <v>15.75</v>
      </c>
      <c r="AH6">
        <f t="shared" si="5"/>
        <v>11.5</v>
      </c>
      <c r="AI6">
        <f t="shared" si="5"/>
        <v>68</v>
      </c>
      <c r="AJ6">
        <f t="shared" si="5"/>
        <v>26</v>
      </c>
      <c r="AK6">
        <f t="shared" si="5"/>
        <v>50.75</v>
      </c>
      <c r="AL6">
        <f t="shared" si="5"/>
        <v>71</v>
      </c>
    </row>
    <row r="7" spans="2:38" x14ac:dyDescent="0.25">
      <c r="B7" t="s">
        <v>4</v>
      </c>
      <c r="C7">
        <v>0</v>
      </c>
      <c r="D7">
        <v>0</v>
      </c>
      <c r="E7">
        <v>42</v>
      </c>
      <c r="F7">
        <v>14.9</v>
      </c>
      <c r="G7">
        <v>27.1</v>
      </c>
      <c r="H7" s="1">
        <f t="shared" si="1"/>
        <v>1</v>
      </c>
      <c r="I7" s="1">
        <f t="shared" si="2"/>
        <v>0</v>
      </c>
      <c r="J7">
        <v>20</v>
      </c>
      <c r="K7">
        <v>0</v>
      </c>
      <c r="L7">
        <v>0</v>
      </c>
      <c r="M7">
        <v>1</v>
      </c>
      <c r="N7">
        <v>8</v>
      </c>
      <c r="O7">
        <v>11</v>
      </c>
      <c r="P7">
        <v>7</v>
      </c>
      <c r="Q7">
        <v>4</v>
      </c>
      <c r="R7">
        <v>9</v>
      </c>
      <c r="S7">
        <v>28</v>
      </c>
      <c r="U7" t="s">
        <v>113</v>
      </c>
      <c r="V7">
        <f t="shared" ref="V7:AL7" si="6">AVERAGE(C23:C27)</f>
        <v>0</v>
      </c>
      <c r="W7">
        <f t="shared" si="6"/>
        <v>0</v>
      </c>
      <c r="X7">
        <f t="shared" si="6"/>
        <v>599.32000000000005</v>
      </c>
      <c r="Y7">
        <f t="shared" si="6"/>
        <v>560.62</v>
      </c>
      <c r="Z7">
        <f t="shared" si="6"/>
        <v>38.700000000000003</v>
      </c>
      <c r="AA7">
        <f t="shared" si="6"/>
        <v>1</v>
      </c>
      <c r="AB7">
        <f t="shared" si="6"/>
        <v>0</v>
      </c>
      <c r="AC7">
        <f t="shared" si="6"/>
        <v>40.6</v>
      </c>
      <c r="AD7">
        <f t="shared" si="6"/>
        <v>3.4</v>
      </c>
      <c r="AE7">
        <f t="shared" si="6"/>
        <v>3</v>
      </c>
      <c r="AF7">
        <f t="shared" si="6"/>
        <v>2.2000000000000002</v>
      </c>
      <c r="AG7">
        <f t="shared" si="6"/>
        <v>9.1999999999999993</v>
      </c>
      <c r="AH7">
        <f t="shared" si="6"/>
        <v>22.8</v>
      </c>
      <c r="AI7">
        <f t="shared" si="6"/>
        <v>16.600000000000001</v>
      </c>
      <c r="AJ7">
        <f t="shared" si="6"/>
        <v>8.6</v>
      </c>
      <c r="AK7">
        <f t="shared" si="6"/>
        <v>11.6</v>
      </c>
      <c r="AL7">
        <f t="shared" si="6"/>
        <v>28.8</v>
      </c>
    </row>
    <row r="8" spans="2:38" x14ac:dyDescent="0.25">
      <c r="B8" t="s">
        <v>5</v>
      </c>
      <c r="C8">
        <v>0</v>
      </c>
      <c r="D8">
        <v>0</v>
      </c>
      <c r="E8">
        <v>17</v>
      </c>
      <c r="F8">
        <v>1.5</v>
      </c>
      <c r="G8">
        <v>15.5</v>
      </c>
      <c r="H8" s="1">
        <f t="shared" si="1"/>
        <v>1</v>
      </c>
      <c r="I8" s="1">
        <f t="shared" si="2"/>
        <v>0</v>
      </c>
      <c r="J8">
        <v>13</v>
      </c>
      <c r="K8">
        <v>0</v>
      </c>
      <c r="L8">
        <v>0</v>
      </c>
      <c r="M8">
        <v>0</v>
      </c>
      <c r="N8">
        <v>1</v>
      </c>
      <c r="O8">
        <v>12</v>
      </c>
      <c r="P8">
        <v>5</v>
      </c>
      <c r="Q8">
        <v>3</v>
      </c>
      <c r="R8">
        <v>5</v>
      </c>
      <c r="S8">
        <v>8</v>
      </c>
      <c r="U8" t="s">
        <v>114</v>
      </c>
      <c r="V8">
        <f t="shared" ref="V8:AL8" si="7">AVERAGE(C28:C32)</f>
        <v>0</v>
      </c>
      <c r="W8">
        <f t="shared" si="7"/>
        <v>0</v>
      </c>
      <c r="X8">
        <f t="shared" si="7"/>
        <v>20.300000000000004</v>
      </c>
      <c r="Y8">
        <f t="shared" si="7"/>
        <v>17.059999999999995</v>
      </c>
      <c r="Z8">
        <f t="shared" si="7"/>
        <v>3.2600000000000002</v>
      </c>
      <c r="AA8">
        <f t="shared" si="7"/>
        <v>1</v>
      </c>
      <c r="AB8">
        <f t="shared" si="7"/>
        <v>0</v>
      </c>
      <c r="AC8">
        <f t="shared" si="7"/>
        <v>17.399999999999999</v>
      </c>
      <c r="AD8">
        <f t="shared" si="7"/>
        <v>0</v>
      </c>
      <c r="AE8">
        <f t="shared" si="7"/>
        <v>0</v>
      </c>
      <c r="AF8">
        <f t="shared" si="7"/>
        <v>0</v>
      </c>
      <c r="AG8">
        <f t="shared" si="7"/>
        <v>0</v>
      </c>
      <c r="AH8">
        <f t="shared" si="7"/>
        <v>17.399999999999999</v>
      </c>
      <c r="AI8">
        <f t="shared" si="7"/>
        <v>0</v>
      </c>
      <c r="AJ8">
        <f t="shared" si="7"/>
        <v>0</v>
      </c>
      <c r="AK8">
        <f t="shared" si="7"/>
        <v>0</v>
      </c>
      <c r="AL8">
        <f t="shared" si="7"/>
        <v>0</v>
      </c>
    </row>
    <row r="9" spans="2:38" x14ac:dyDescent="0.25">
      <c r="B9" t="s">
        <v>6</v>
      </c>
      <c r="C9">
        <v>0</v>
      </c>
      <c r="D9">
        <v>0</v>
      </c>
      <c r="E9">
        <v>16.100000000000001</v>
      </c>
      <c r="F9">
        <v>1.6</v>
      </c>
      <c r="G9">
        <v>14.6</v>
      </c>
      <c r="H9" s="1">
        <f t="shared" si="1"/>
        <v>1</v>
      </c>
      <c r="I9" s="1">
        <f t="shared" si="2"/>
        <v>0</v>
      </c>
      <c r="J9">
        <v>11</v>
      </c>
      <c r="K9">
        <v>0</v>
      </c>
      <c r="L9">
        <v>0</v>
      </c>
      <c r="M9">
        <v>1</v>
      </c>
      <c r="N9">
        <v>0</v>
      </c>
      <c r="O9">
        <v>10</v>
      </c>
      <c r="P9">
        <v>6</v>
      </c>
      <c r="Q9">
        <v>0</v>
      </c>
      <c r="R9">
        <v>3</v>
      </c>
      <c r="S9">
        <v>11</v>
      </c>
      <c r="U9" t="s">
        <v>115</v>
      </c>
      <c r="V9">
        <f t="shared" ref="V9:AL9" si="8">AVERAGE(C33:C37)</f>
        <v>11.52</v>
      </c>
      <c r="W9">
        <f t="shared" si="8"/>
        <v>0</v>
      </c>
      <c r="X9">
        <f t="shared" si="8"/>
        <v>1717.2400000000002</v>
      </c>
      <c r="Y9">
        <f t="shared" si="8"/>
        <v>1627.94</v>
      </c>
      <c r="Z9">
        <f t="shared" si="8"/>
        <v>89.300000000000011</v>
      </c>
      <c r="AA9">
        <f t="shared" si="8"/>
        <v>0.6</v>
      </c>
      <c r="AB9">
        <f t="shared" si="8"/>
        <v>0.4</v>
      </c>
      <c r="AC9">
        <f t="shared" si="8"/>
        <v>31.4</v>
      </c>
      <c r="AD9">
        <f t="shared" si="8"/>
        <v>0.8</v>
      </c>
      <c r="AE9">
        <f t="shared" si="8"/>
        <v>1</v>
      </c>
      <c r="AF9">
        <f t="shared" si="8"/>
        <v>0.8</v>
      </c>
      <c r="AG9">
        <f t="shared" si="8"/>
        <v>16.399999999999999</v>
      </c>
      <c r="AH9">
        <f t="shared" si="8"/>
        <v>12.4</v>
      </c>
      <c r="AI9">
        <f t="shared" si="8"/>
        <v>30</v>
      </c>
      <c r="AJ9">
        <f t="shared" si="8"/>
        <v>11.8</v>
      </c>
      <c r="AK9">
        <f t="shared" si="8"/>
        <v>14</v>
      </c>
      <c r="AL9">
        <f t="shared" si="8"/>
        <v>57.4</v>
      </c>
    </row>
    <row r="10" spans="2:38" x14ac:dyDescent="0.25">
      <c r="B10" t="s">
        <v>7</v>
      </c>
      <c r="C10">
        <v>0</v>
      </c>
      <c r="D10">
        <v>0</v>
      </c>
      <c r="E10">
        <v>14.2</v>
      </c>
      <c r="F10">
        <v>1.2</v>
      </c>
      <c r="G10">
        <v>13</v>
      </c>
      <c r="H10" s="1">
        <f t="shared" si="1"/>
        <v>1</v>
      </c>
      <c r="I10" s="1">
        <f t="shared" si="2"/>
        <v>0</v>
      </c>
      <c r="J10">
        <v>16</v>
      </c>
      <c r="K10">
        <v>0</v>
      </c>
      <c r="L10">
        <v>0</v>
      </c>
      <c r="M10">
        <v>0</v>
      </c>
      <c r="N10">
        <v>0</v>
      </c>
      <c r="O10">
        <v>16</v>
      </c>
      <c r="P10">
        <v>0</v>
      </c>
      <c r="Q10">
        <v>0</v>
      </c>
      <c r="R10">
        <v>0</v>
      </c>
      <c r="S10">
        <v>4</v>
      </c>
      <c r="U10" t="s">
        <v>117</v>
      </c>
      <c r="V10">
        <f t="shared" ref="V10:AL10" si="9">AVERAGE(C38:C42)</f>
        <v>0</v>
      </c>
      <c r="W10">
        <f t="shared" si="9"/>
        <v>0</v>
      </c>
      <c r="X10">
        <f t="shared" si="9"/>
        <v>14.419999999999998</v>
      </c>
      <c r="Y10">
        <f t="shared" si="9"/>
        <v>3.08</v>
      </c>
      <c r="Z10">
        <f t="shared" si="9"/>
        <v>11.319999999999999</v>
      </c>
      <c r="AA10">
        <f t="shared" si="9"/>
        <v>1</v>
      </c>
      <c r="AB10">
        <f t="shared" si="9"/>
        <v>0</v>
      </c>
      <c r="AC10">
        <f t="shared" si="9"/>
        <v>18.2</v>
      </c>
      <c r="AD10">
        <f t="shared" si="9"/>
        <v>0.4</v>
      </c>
      <c r="AE10">
        <f t="shared" si="9"/>
        <v>0.2</v>
      </c>
      <c r="AF10">
        <f t="shared" si="9"/>
        <v>0.4</v>
      </c>
      <c r="AG10">
        <f t="shared" si="9"/>
        <v>2.6</v>
      </c>
      <c r="AH10">
        <f t="shared" si="9"/>
        <v>14.6</v>
      </c>
      <c r="AI10">
        <f t="shared" si="9"/>
        <v>4.4000000000000004</v>
      </c>
      <c r="AJ10">
        <f t="shared" si="9"/>
        <v>2.4</v>
      </c>
      <c r="AK10">
        <f t="shared" si="9"/>
        <v>4</v>
      </c>
      <c r="AL10">
        <f t="shared" si="9"/>
        <v>9.8000000000000007</v>
      </c>
    </row>
    <row r="11" spans="2:38" x14ac:dyDescent="0.25">
      <c r="B11" t="s">
        <v>8</v>
      </c>
      <c r="C11">
        <v>0</v>
      </c>
      <c r="D11">
        <v>0</v>
      </c>
      <c r="E11">
        <v>18.100000000000001</v>
      </c>
      <c r="F11">
        <v>0.8</v>
      </c>
      <c r="G11">
        <v>17.3</v>
      </c>
      <c r="H11" s="1">
        <f t="shared" si="1"/>
        <v>1</v>
      </c>
      <c r="I11" s="1">
        <f t="shared" si="2"/>
        <v>0</v>
      </c>
      <c r="J11">
        <v>18</v>
      </c>
      <c r="K11">
        <v>1</v>
      </c>
      <c r="L11">
        <v>0</v>
      </c>
      <c r="M11">
        <v>0</v>
      </c>
      <c r="N11">
        <v>2</v>
      </c>
      <c r="O11">
        <v>15</v>
      </c>
      <c r="P11">
        <v>3</v>
      </c>
      <c r="Q11">
        <v>2</v>
      </c>
      <c r="R11">
        <v>3</v>
      </c>
      <c r="S11">
        <v>21</v>
      </c>
      <c r="U11" t="s">
        <v>116</v>
      </c>
      <c r="V11">
        <f t="shared" ref="V11:AL11" si="10">AVERAGE(C43:C47)</f>
        <v>0</v>
      </c>
      <c r="W11">
        <f t="shared" si="10"/>
        <v>0</v>
      </c>
      <c r="X11">
        <f t="shared" si="10"/>
        <v>4.3400000000000007</v>
      </c>
      <c r="Y11">
        <f t="shared" si="10"/>
        <v>1.92</v>
      </c>
      <c r="Z11">
        <f t="shared" si="10"/>
        <v>2.42</v>
      </c>
      <c r="AA11">
        <f t="shared" si="10"/>
        <v>1</v>
      </c>
      <c r="AB11">
        <f t="shared" si="10"/>
        <v>0</v>
      </c>
      <c r="AC11">
        <f t="shared" si="10"/>
        <v>14.2</v>
      </c>
      <c r="AD11">
        <f t="shared" si="10"/>
        <v>0</v>
      </c>
      <c r="AE11">
        <f t="shared" si="10"/>
        <v>0</v>
      </c>
      <c r="AF11">
        <f t="shared" si="10"/>
        <v>0</v>
      </c>
      <c r="AG11">
        <f t="shared" si="10"/>
        <v>0</v>
      </c>
      <c r="AH11">
        <f t="shared" si="10"/>
        <v>14.2</v>
      </c>
      <c r="AI11">
        <f t="shared" si="10"/>
        <v>0</v>
      </c>
      <c r="AJ11">
        <f t="shared" si="10"/>
        <v>0</v>
      </c>
      <c r="AK11">
        <f t="shared" si="10"/>
        <v>0</v>
      </c>
      <c r="AL11">
        <f t="shared" si="10"/>
        <v>0</v>
      </c>
    </row>
    <row r="12" spans="2:38" x14ac:dyDescent="0.25">
      <c r="B12" t="s">
        <v>10</v>
      </c>
      <c r="C12">
        <v>0</v>
      </c>
      <c r="D12">
        <v>0</v>
      </c>
      <c r="E12">
        <v>13.4</v>
      </c>
      <c r="F12">
        <v>0.8</v>
      </c>
      <c r="G12">
        <v>12.6</v>
      </c>
      <c r="H12" s="1">
        <f t="shared" si="1"/>
        <v>1</v>
      </c>
      <c r="I12" s="1">
        <f t="shared" si="2"/>
        <v>0</v>
      </c>
      <c r="J12">
        <v>10</v>
      </c>
      <c r="K12">
        <v>0</v>
      </c>
      <c r="L12">
        <v>0</v>
      </c>
      <c r="M12">
        <v>0</v>
      </c>
      <c r="N12">
        <v>1</v>
      </c>
      <c r="O12">
        <v>9</v>
      </c>
      <c r="P12">
        <v>4</v>
      </c>
      <c r="Q12">
        <v>0</v>
      </c>
      <c r="R12">
        <v>3</v>
      </c>
      <c r="S12">
        <v>6</v>
      </c>
      <c r="U12" t="s">
        <v>118</v>
      </c>
      <c r="V12">
        <f t="shared" ref="V12:AL12" si="11">AVERAGE(C48:C52)</f>
        <v>810.89600000000007</v>
      </c>
      <c r="W12">
        <f t="shared" si="11"/>
        <v>346.55200000000002</v>
      </c>
      <c r="X12">
        <f t="shared" si="11"/>
        <v>3076.68</v>
      </c>
      <c r="Y12">
        <f t="shared" si="11"/>
        <v>2853.4199999999996</v>
      </c>
      <c r="Z12">
        <f t="shared" si="11"/>
        <v>223.26</v>
      </c>
      <c r="AA12">
        <f t="shared" si="11"/>
        <v>0.4</v>
      </c>
      <c r="AB12">
        <f t="shared" si="11"/>
        <v>0.45234087322461863</v>
      </c>
      <c r="AC12">
        <f t="shared" si="11"/>
        <v>27.2</v>
      </c>
      <c r="AD12">
        <f t="shared" si="11"/>
        <v>0.6</v>
      </c>
      <c r="AE12">
        <f t="shared" si="11"/>
        <v>0.6</v>
      </c>
      <c r="AF12">
        <f t="shared" si="11"/>
        <v>0.8</v>
      </c>
      <c r="AG12">
        <f t="shared" si="11"/>
        <v>16.8</v>
      </c>
      <c r="AH12">
        <f t="shared" si="11"/>
        <v>8.4</v>
      </c>
      <c r="AI12">
        <f t="shared" si="11"/>
        <v>56.6</v>
      </c>
      <c r="AJ12">
        <f t="shared" si="11"/>
        <v>31</v>
      </c>
      <c r="AK12">
        <f t="shared" si="11"/>
        <v>37.200000000000003</v>
      </c>
      <c r="AL12">
        <f t="shared" si="11"/>
        <v>77.2</v>
      </c>
    </row>
    <row r="13" spans="2:38" x14ac:dyDescent="0.25">
      <c r="B13" t="s">
        <v>11</v>
      </c>
      <c r="C13">
        <v>0</v>
      </c>
      <c r="D13">
        <v>0</v>
      </c>
      <c r="E13">
        <v>2.7</v>
      </c>
      <c r="F13">
        <v>1.1000000000000001</v>
      </c>
      <c r="G13">
        <v>1.6</v>
      </c>
      <c r="H13" s="1">
        <f t="shared" si="1"/>
        <v>1</v>
      </c>
      <c r="I13" s="1">
        <f t="shared" si="2"/>
        <v>0</v>
      </c>
      <c r="J13">
        <v>10</v>
      </c>
      <c r="K13">
        <v>0</v>
      </c>
      <c r="L13">
        <v>0</v>
      </c>
      <c r="M13">
        <v>0</v>
      </c>
      <c r="N13">
        <v>0</v>
      </c>
      <c r="O13">
        <v>10</v>
      </c>
      <c r="P13">
        <v>0</v>
      </c>
      <c r="Q13">
        <v>0</v>
      </c>
      <c r="R13">
        <v>0</v>
      </c>
      <c r="S13">
        <v>0</v>
      </c>
      <c r="U13" t="s">
        <v>119</v>
      </c>
      <c r="V13">
        <f t="shared" ref="V13:AL13" si="12">AVERAGE(C53:C57)</f>
        <v>70.12</v>
      </c>
      <c r="W13">
        <f t="shared" si="12"/>
        <v>26.022000000000002</v>
      </c>
      <c r="X13">
        <f t="shared" si="12"/>
        <v>2197.7599999999998</v>
      </c>
      <c r="Y13">
        <f t="shared" si="12"/>
        <v>2091.1999999999998</v>
      </c>
      <c r="Z13">
        <f t="shared" si="12"/>
        <v>106.55999999999999</v>
      </c>
      <c r="AA13">
        <f t="shared" si="12"/>
        <v>0.4</v>
      </c>
      <c r="AB13">
        <f t="shared" si="12"/>
        <v>0.46069593147751603</v>
      </c>
      <c r="AC13">
        <f t="shared" si="12"/>
        <v>57.6</v>
      </c>
      <c r="AD13">
        <f t="shared" si="12"/>
        <v>2</v>
      </c>
      <c r="AE13">
        <f t="shared" si="12"/>
        <v>1.8</v>
      </c>
      <c r="AF13">
        <f t="shared" si="12"/>
        <v>3.6</v>
      </c>
      <c r="AG13">
        <f t="shared" si="12"/>
        <v>26.8</v>
      </c>
      <c r="AH13">
        <f t="shared" si="12"/>
        <v>23.4</v>
      </c>
      <c r="AI13">
        <f t="shared" si="12"/>
        <v>10.199999999999999</v>
      </c>
      <c r="AJ13">
        <f t="shared" si="12"/>
        <v>17.399999999999999</v>
      </c>
      <c r="AK13">
        <f t="shared" si="12"/>
        <v>18.8</v>
      </c>
      <c r="AL13">
        <f t="shared" si="12"/>
        <v>69.2</v>
      </c>
    </row>
    <row r="14" spans="2:38" x14ac:dyDescent="0.25">
      <c r="B14" t="s">
        <v>12</v>
      </c>
      <c r="C14">
        <v>0</v>
      </c>
      <c r="D14">
        <v>0</v>
      </c>
      <c r="E14">
        <v>3.9</v>
      </c>
      <c r="F14">
        <v>1.2</v>
      </c>
      <c r="G14">
        <v>2.6</v>
      </c>
      <c r="H14" s="1">
        <f t="shared" si="1"/>
        <v>1</v>
      </c>
      <c r="I14" s="1">
        <f t="shared" si="2"/>
        <v>0</v>
      </c>
      <c r="J14">
        <v>14</v>
      </c>
      <c r="K14">
        <v>0</v>
      </c>
      <c r="L14">
        <v>0</v>
      </c>
      <c r="M14">
        <v>0</v>
      </c>
      <c r="N14">
        <v>0</v>
      </c>
      <c r="O14">
        <v>14</v>
      </c>
      <c r="P14">
        <v>0</v>
      </c>
      <c r="Q14">
        <v>0</v>
      </c>
      <c r="R14">
        <v>0</v>
      </c>
      <c r="S14">
        <v>0</v>
      </c>
      <c r="U14" t="s">
        <v>120</v>
      </c>
      <c r="V14">
        <f t="shared" ref="V14:AL14" si="13">AVERAGE(C58:C62)</f>
        <v>30.720000000000006</v>
      </c>
      <c r="W14">
        <f t="shared" si="13"/>
        <v>23.68</v>
      </c>
      <c r="X14">
        <f t="shared" si="13"/>
        <v>928.07999999999993</v>
      </c>
      <c r="Y14">
        <f t="shared" si="13"/>
        <v>923.78</v>
      </c>
      <c r="Z14">
        <f t="shared" si="13"/>
        <v>4.26</v>
      </c>
      <c r="AA14">
        <f t="shared" si="13"/>
        <v>0.8</v>
      </c>
      <c r="AB14">
        <f t="shared" si="13"/>
        <v>0.2</v>
      </c>
      <c r="AC14">
        <f t="shared" si="13"/>
        <v>20</v>
      </c>
      <c r="AD14">
        <f t="shared" si="13"/>
        <v>0</v>
      </c>
      <c r="AE14">
        <f t="shared" si="13"/>
        <v>0</v>
      </c>
      <c r="AF14">
        <f t="shared" si="13"/>
        <v>0</v>
      </c>
      <c r="AG14">
        <f t="shared" si="13"/>
        <v>0</v>
      </c>
      <c r="AH14">
        <f t="shared" si="13"/>
        <v>20</v>
      </c>
      <c r="AI14">
        <f t="shared" si="13"/>
        <v>0</v>
      </c>
      <c r="AJ14">
        <f t="shared" si="13"/>
        <v>0</v>
      </c>
      <c r="AK14">
        <f t="shared" si="13"/>
        <v>0</v>
      </c>
      <c r="AL14">
        <f t="shared" si="13"/>
        <v>0</v>
      </c>
    </row>
    <row r="15" spans="2:38" x14ac:dyDescent="0.25">
      <c r="B15" t="s">
        <v>13</v>
      </c>
      <c r="C15">
        <v>0</v>
      </c>
      <c r="D15">
        <v>0</v>
      </c>
      <c r="E15">
        <v>3.4</v>
      </c>
      <c r="F15">
        <v>1.1000000000000001</v>
      </c>
      <c r="G15">
        <v>2.2999999999999998</v>
      </c>
      <c r="H15" s="1">
        <f t="shared" si="1"/>
        <v>1</v>
      </c>
      <c r="I15" s="1">
        <f t="shared" si="2"/>
        <v>0</v>
      </c>
      <c r="J15">
        <v>14</v>
      </c>
      <c r="K15">
        <v>0</v>
      </c>
      <c r="L15">
        <v>0</v>
      </c>
      <c r="M15">
        <v>0</v>
      </c>
      <c r="N15">
        <v>0</v>
      </c>
      <c r="O15">
        <v>14</v>
      </c>
      <c r="P15">
        <v>0</v>
      </c>
      <c r="Q15">
        <v>0</v>
      </c>
      <c r="R15">
        <v>0</v>
      </c>
      <c r="S15">
        <v>0</v>
      </c>
      <c r="U15" t="s">
        <v>121</v>
      </c>
      <c r="V15">
        <f t="shared" ref="V15:AL15" si="14">AVERAGE(C63:C67)</f>
        <v>90.02000000000001</v>
      </c>
      <c r="W15">
        <f t="shared" si="14"/>
        <v>90.02000000000001</v>
      </c>
      <c r="X15">
        <f t="shared" si="14"/>
        <v>14.739999999999998</v>
      </c>
      <c r="Y15">
        <f t="shared" si="14"/>
        <v>2.5599999999999996</v>
      </c>
      <c r="Z15">
        <f t="shared" si="14"/>
        <v>12.180000000000001</v>
      </c>
      <c r="AA15">
        <f t="shared" si="14"/>
        <v>1</v>
      </c>
      <c r="AB15">
        <f t="shared" si="14"/>
        <v>0</v>
      </c>
      <c r="AC15">
        <f t="shared" si="14"/>
        <v>14.8</v>
      </c>
      <c r="AD15">
        <f t="shared" si="14"/>
        <v>0</v>
      </c>
      <c r="AE15">
        <f t="shared" si="14"/>
        <v>0</v>
      </c>
      <c r="AF15">
        <f t="shared" si="14"/>
        <v>0.4</v>
      </c>
      <c r="AG15">
        <f t="shared" si="14"/>
        <v>1.4</v>
      </c>
      <c r="AH15">
        <f t="shared" si="14"/>
        <v>13</v>
      </c>
      <c r="AI15">
        <f t="shared" si="14"/>
        <v>2</v>
      </c>
      <c r="AJ15">
        <f t="shared" si="14"/>
        <v>0.2</v>
      </c>
      <c r="AK15">
        <f t="shared" si="14"/>
        <v>1.6</v>
      </c>
      <c r="AL15">
        <f t="shared" si="14"/>
        <v>4.5999999999999996</v>
      </c>
    </row>
    <row r="16" spans="2:38" x14ac:dyDescent="0.25">
      <c r="B16" t="s">
        <v>14</v>
      </c>
      <c r="C16">
        <v>0</v>
      </c>
      <c r="D16">
        <v>0</v>
      </c>
      <c r="E16">
        <v>3.6</v>
      </c>
      <c r="F16">
        <v>1.6</v>
      </c>
      <c r="G16">
        <v>2.1</v>
      </c>
      <c r="H16" s="1">
        <f t="shared" si="1"/>
        <v>1</v>
      </c>
      <c r="I16" s="1">
        <f t="shared" si="2"/>
        <v>0</v>
      </c>
      <c r="J16">
        <v>14</v>
      </c>
      <c r="K16">
        <v>0</v>
      </c>
      <c r="L16">
        <v>0</v>
      </c>
      <c r="M16">
        <v>0</v>
      </c>
      <c r="N16">
        <v>0</v>
      </c>
      <c r="O16">
        <v>14</v>
      </c>
      <c r="P16">
        <v>0</v>
      </c>
      <c r="Q16">
        <v>0</v>
      </c>
      <c r="R16">
        <v>0</v>
      </c>
      <c r="S16">
        <v>0</v>
      </c>
      <c r="U16" t="s">
        <v>122</v>
      </c>
      <c r="V16">
        <f t="shared" ref="V16:AL16" si="15">AVERAGE(C68:C72)</f>
        <v>62.320000000000007</v>
      </c>
      <c r="W16">
        <f t="shared" si="15"/>
        <v>62.320000000000007</v>
      </c>
      <c r="X16">
        <f t="shared" si="15"/>
        <v>7.38</v>
      </c>
      <c r="Y16">
        <f t="shared" si="15"/>
        <v>4.3199999999999994</v>
      </c>
      <c r="Z16">
        <f t="shared" si="15"/>
        <v>3.0599999999999996</v>
      </c>
      <c r="AA16">
        <f t="shared" si="15"/>
        <v>1</v>
      </c>
      <c r="AB16">
        <f t="shared" si="15"/>
        <v>0</v>
      </c>
      <c r="AC16">
        <f t="shared" si="15"/>
        <v>16.399999999999999</v>
      </c>
      <c r="AD16">
        <f t="shared" si="15"/>
        <v>0</v>
      </c>
      <c r="AE16">
        <f t="shared" si="15"/>
        <v>0</v>
      </c>
      <c r="AF16">
        <f t="shared" si="15"/>
        <v>0</v>
      </c>
      <c r="AG16">
        <f t="shared" si="15"/>
        <v>0</v>
      </c>
      <c r="AH16">
        <f t="shared" si="15"/>
        <v>16.399999999999999</v>
      </c>
      <c r="AI16">
        <f t="shared" si="15"/>
        <v>0</v>
      </c>
      <c r="AJ16">
        <f t="shared" si="15"/>
        <v>0</v>
      </c>
      <c r="AK16">
        <f t="shared" si="15"/>
        <v>0</v>
      </c>
      <c r="AL16">
        <f t="shared" si="15"/>
        <v>0</v>
      </c>
    </row>
    <row r="17" spans="2:38" x14ac:dyDescent="0.25">
      <c r="B17" t="s">
        <v>15</v>
      </c>
      <c r="C17">
        <v>0</v>
      </c>
      <c r="D17">
        <v>0</v>
      </c>
      <c r="E17">
        <v>1.8</v>
      </c>
      <c r="F17">
        <v>0.8</v>
      </c>
      <c r="G17">
        <v>1</v>
      </c>
      <c r="H17" s="1">
        <f t="shared" si="1"/>
        <v>1</v>
      </c>
      <c r="I17" s="1">
        <f t="shared" si="2"/>
        <v>0</v>
      </c>
      <c r="J17">
        <v>6</v>
      </c>
      <c r="K17">
        <v>0</v>
      </c>
      <c r="L17">
        <v>0</v>
      </c>
      <c r="M17">
        <v>0</v>
      </c>
      <c r="N17">
        <v>0</v>
      </c>
      <c r="O17">
        <v>6</v>
      </c>
      <c r="P17">
        <v>0</v>
      </c>
      <c r="Q17">
        <v>0</v>
      </c>
      <c r="R17">
        <v>0</v>
      </c>
      <c r="S17">
        <v>0</v>
      </c>
      <c r="U17" t="s">
        <v>123</v>
      </c>
      <c r="V17">
        <f t="shared" ref="V17:AL17" si="16">AVERAGE(C73:C77)</f>
        <v>1133.94</v>
      </c>
      <c r="W17">
        <f t="shared" si="16"/>
        <v>1133.94</v>
      </c>
      <c r="X17">
        <f t="shared" si="16"/>
        <v>30.880000000000003</v>
      </c>
      <c r="Y17">
        <f t="shared" si="16"/>
        <v>2.88</v>
      </c>
      <c r="Z17">
        <f t="shared" si="16"/>
        <v>27.959999999999997</v>
      </c>
      <c r="AA17">
        <f t="shared" si="16"/>
        <v>1</v>
      </c>
      <c r="AB17">
        <f t="shared" si="16"/>
        <v>0</v>
      </c>
      <c r="AC17">
        <f t="shared" si="16"/>
        <v>12.6</v>
      </c>
      <c r="AD17">
        <f t="shared" si="16"/>
        <v>0.2</v>
      </c>
      <c r="AE17">
        <f t="shared" si="16"/>
        <v>0</v>
      </c>
      <c r="AF17">
        <f t="shared" si="16"/>
        <v>0</v>
      </c>
      <c r="AG17">
        <f t="shared" si="16"/>
        <v>1.4</v>
      </c>
      <c r="AH17">
        <f t="shared" si="16"/>
        <v>11</v>
      </c>
      <c r="AI17">
        <f t="shared" si="16"/>
        <v>1.4</v>
      </c>
      <c r="AJ17">
        <f t="shared" si="16"/>
        <v>0.4</v>
      </c>
      <c r="AK17">
        <f t="shared" si="16"/>
        <v>1.2</v>
      </c>
      <c r="AL17">
        <f t="shared" si="16"/>
        <v>14</v>
      </c>
    </row>
    <row r="18" spans="2:38" x14ac:dyDescent="0.25">
      <c r="B18" t="s">
        <v>16</v>
      </c>
      <c r="C18">
        <v>175.6</v>
      </c>
      <c r="D18">
        <v>0</v>
      </c>
      <c r="E18">
        <v>3600.2</v>
      </c>
      <c r="F18">
        <v>3452.4</v>
      </c>
      <c r="G18">
        <v>147.80000000000001</v>
      </c>
      <c r="H18" s="1">
        <f t="shared" si="1"/>
        <v>0</v>
      </c>
      <c r="I18" s="1">
        <f t="shared" si="2"/>
        <v>1</v>
      </c>
      <c r="J18">
        <v>43</v>
      </c>
      <c r="K18">
        <v>4</v>
      </c>
      <c r="L18">
        <v>4</v>
      </c>
      <c r="M18">
        <v>1</v>
      </c>
      <c r="N18">
        <v>19</v>
      </c>
      <c r="O18">
        <v>15</v>
      </c>
      <c r="P18">
        <v>53</v>
      </c>
      <c r="Q18">
        <v>27</v>
      </c>
      <c r="R18">
        <v>56</v>
      </c>
      <c r="S18">
        <v>92</v>
      </c>
      <c r="U18" t="s">
        <v>124</v>
      </c>
      <c r="V18">
        <f t="shared" ref="V18:AL18" si="17">AVERAGE(C78:C82)</f>
        <v>1006.68</v>
      </c>
      <c r="W18">
        <f t="shared" si="17"/>
        <v>1006.68</v>
      </c>
      <c r="X18">
        <f t="shared" si="17"/>
        <v>12.459999999999999</v>
      </c>
      <c r="Y18">
        <f t="shared" si="17"/>
        <v>8.68</v>
      </c>
      <c r="Z18">
        <f t="shared" si="17"/>
        <v>3.8</v>
      </c>
      <c r="AA18">
        <f t="shared" si="17"/>
        <v>1</v>
      </c>
      <c r="AB18">
        <f t="shared" si="17"/>
        <v>0</v>
      </c>
      <c r="AC18">
        <f t="shared" si="17"/>
        <v>19.600000000000001</v>
      </c>
      <c r="AD18">
        <f t="shared" si="17"/>
        <v>0</v>
      </c>
      <c r="AE18">
        <f t="shared" si="17"/>
        <v>0</v>
      </c>
      <c r="AF18">
        <f t="shared" si="17"/>
        <v>0</v>
      </c>
      <c r="AG18">
        <f t="shared" si="17"/>
        <v>0</v>
      </c>
      <c r="AH18">
        <f t="shared" si="17"/>
        <v>19.600000000000001</v>
      </c>
      <c r="AI18">
        <f t="shared" si="17"/>
        <v>0</v>
      </c>
      <c r="AJ18">
        <f t="shared" si="17"/>
        <v>0</v>
      </c>
      <c r="AK18">
        <f t="shared" si="17"/>
        <v>0</v>
      </c>
      <c r="AL18">
        <f t="shared" si="17"/>
        <v>0</v>
      </c>
    </row>
    <row r="19" spans="2:38" x14ac:dyDescent="0.25">
      <c r="B19" t="s">
        <v>17</v>
      </c>
      <c r="C19">
        <v>654.4</v>
      </c>
      <c r="D19">
        <v>0</v>
      </c>
      <c r="E19">
        <v>3600.2</v>
      </c>
      <c r="F19">
        <v>3419</v>
      </c>
      <c r="G19">
        <v>181.2</v>
      </c>
      <c r="H19" s="1">
        <f t="shared" si="1"/>
        <v>0</v>
      </c>
      <c r="I19" s="1">
        <f t="shared" si="2"/>
        <v>1</v>
      </c>
      <c r="J19">
        <v>27</v>
      </c>
      <c r="K19">
        <v>1</v>
      </c>
      <c r="L19">
        <v>1</v>
      </c>
      <c r="M19">
        <v>0</v>
      </c>
      <c r="N19">
        <v>17</v>
      </c>
      <c r="O19">
        <v>8</v>
      </c>
      <c r="P19">
        <v>39</v>
      </c>
      <c r="Q19">
        <v>29</v>
      </c>
      <c r="R19">
        <v>33</v>
      </c>
      <c r="S19">
        <v>63</v>
      </c>
    </row>
    <row r="20" spans="2:38" x14ac:dyDescent="0.25">
      <c r="B20" t="s">
        <v>18</v>
      </c>
      <c r="C20">
        <v>447.8</v>
      </c>
      <c r="D20">
        <v>0</v>
      </c>
      <c r="E20">
        <v>3600.2</v>
      </c>
      <c r="F20">
        <v>3470.9</v>
      </c>
      <c r="G20">
        <v>129.30000000000001</v>
      </c>
      <c r="H20" s="1">
        <f t="shared" si="1"/>
        <v>0</v>
      </c>
      <c r="I20" s="1">
        <f t="shared" si="2"/>
        <v>1</v>
      </c>
      <c r="J20">
        <v>25</v>
      </c>
      <c r="K20">
        <v>0</v>
      </c>
      <c r="L20">
        <v>2</v>
      </c>
      <c r="M20">
        <v>4</v>
      </c>
      <c r="N20">
        <v>12</v>
      </c>
      <c r="O20">
        <v>7</v>
      </c>
      <c r="P20">
        <v>51</v>
      </c>
      <c r="Q20">
        <v>29</v>
      </c>
      <c r="R20">
        <v>64</v>
      </c>
      <c r="S20">
        <v>61</v>
      </c>
    </row>
    <row r="21" spans="2:38" x14ac:dyDescent="0.25">
      <c r="B21" t="s">
        <v>19</v>
      </c>
      <c r="C21">
        <v>-8888</v>
      </c>
      <c r="D21">
        <v>0</v>
      </c>
      <c r="E21">
        <v>3600.1</v>
      </c>
      <c r="F21">
        <v>3600.1</v>
      </c>
      <c r="G21">
        <v>0</v>
      </c>
      <c r="H21" s="1">
        <f t="shared" si="1"/>
        <v>0</v>
      </c>
      <c r="I21" s="1">
        <f t="shared" si="2"/>
        <v>1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</row>
    <row r="22" spans="2:38" x14ac:dyDescent="0.25">
      <c r="B22" t="s">
        <v>20</v>
      </c>
      <c r="C22">
        <v>77.319999999999993</v>
      </c>
      <c r="D22">
        <v>0</v>
      </c>
      <c r="E22">
        <v>3600.1</v>
      </c>
      <c r="F22">
        <v>3422.6</v>
      </c>
      <c r="G22">
        <v>177.4</v>
      </c>
      <c r="H22" s="1">
        <f t="shared" si="1"/>
        <v>0</v>
      </c>
      <c r="I22" s="1">
        <f t="shared" si="2"/>
        <v>1</v>
      </c>
      <c r="J22">
        <v>38</v>
      </c>
      <c r="K22">
        <v>2</v>
      </c>
      <c r="L22">
        <v>1</v>
      </c>
      <c r="M22">
        <v>4</v>
      </c>
      <c r="N22">
        <v>15</v>
      </c>
      <c r="O22">
        <v>16</v>
      </c>
      <c r="P22">
        <v>129</v>
      </c>
      <c r="Q22">
        <v>19</v>
      </c>
      <c r="R22">
        <v>50</v>
      </c>
      <c r="S22">
        <v>68</v>
      </c>
    </row>
    <row r="23" spans="2:38" x14ac:dyDescent="0.25">
      <c r="B23" t="s">
        <v>21</v>
      </c>
      <c r="C23">
        <v>0</v>
      </c>
      <c r="D23">
        <v>0</v>
      </c>
      <c r="E23">
        <v>591.4</v>
      </c>
      <c r="F23">
        <v>548.6</v>
      </c>
      <c r="G23">
        <v>42.9</v>
      </c>
      <c r="H23" s="1">
        <f t="shared" si="1"/>
        <v>1</v>
      </c>
      <c r="I23" s="1">
        <f t="shared" si="2"/>
        <v>0</v>
      </c>
      <c r="J23">
        <v>56</v>
      </c>
      <c r="K23">
        <v>4</v>
      </c>
      <c r="L23">
        <v>5</v>
      </c>
      <c r="M23">
        <v>5</v>
      </c>
      <c r="N23">
        <v>18</v>
      </c>
      <c r="O23">
        <v>24</v>
      </c>
      <c r="P23">
        <v>29</v>
      </c>
      <c r="Q23">
        <v>12</v>
      </c>
      <c r="R23">
        <v>15</v>
      </c>
      <c r="S23">
        <v>58</v>
      </c>
    </row>
    <row r="24" spans="2:38" x14ac:dyDescent="0.25">
      <c r="B24" t="s">
        <v>22</v>
      </c>
      <c r="C24">
        <v>0</v>
      </c>
      <c r="D24">
        <v>0</v>
      </c>
      <c r="E24">
        <v>2203.3000000000002</v>
      </c>
      <c r="F24">
        <v>2158.8000000000002</v>
      </c>
      <c r="G24">
        <v>44.5</v>
      </c>
      <c r="H24" s="1">
        <f t="shared" si="1"/>
        <v>1</v>
      </c>
      <c r="I24" s="1">
        <f t="shared" si="2"/>
        <v>0</v>
      </c>
      <c r="J24">
        <v>47</v>
      </c>
      <c r="K24">
        <v>8</v>
      </c>
      <c r="L24">
        <v>6</v>
      </c>
      <c r="M24">
        <v>5</v>
      </c>
      <c r="N24">
        <v>8</v>
      </c>
      <c r="O24">
        <v>20</v>
      </c>
      <c r="P24">
        <v>19</v>
      </c>
      <c r="Q24">
        <v>15</v>
      </c>
      <c r="R24">
        <v>14</v>
      </c>
      <c r="S24">
        <v>24</v>
      </c>
    </row>
    <row r="25" spans="2:38" x14ac:dyDescent="0.25">
      <c r="B25" t="s">
        <v>23</v>
      </c>
      <c r="C25">
        <v>0</v>
      </c>
      <c r="D25">
        <v>0</v>
      </c>
      <c r="E25">
        <v>125.8</v>
      </c>
      <c r="F25">
        <v>57.5</v>
      </c>
      <c r="G25">
        <v>68.3</v>
      </c>
      <c r="H25" s="1">
        <f t="shared" si="1"/>
        <v>1</v>
      </c>
      <c r="I25" s="1">
        <f t="shared" si="2"/>
        <v>0</v>
      </c>
      <c r="J25">
        <v>37</v>
      </c>
      <c r="K25">
        <v>3</v>
      </c>
      <c r="L25">
        <v>1</v>
      </c>
      <c r="M25">
        <v>0</v>
      </c>
      <c r="N25">
        <v>10</v>
      </c>
      <c r="O25">
        <v>23</v>
      </c>
      <c r="P25">
        <v>18</v>
      </c>
      <c r="Q25">
        <v>4</v>
      </c>
      <c r="R25">
        <v>6</v>
      </c>
      <c r="S25">
        <v>36</v>
      </c>
    </row>
    <row r="26" spans="2:38" x14ac:dyDescent="0.25">
      <c r="B26" t="s">
        <v>24</v>
      </c>
      <c r="C26">
        <v>0</v>
      </c>
      <c r="D26">
        <v>0</v>
      </c>
      <c r="E26">
        <v>56.5</v>
      </c>
      <c r="F26">
        <v>27</v>
      </c>
      <c r="G26">
        <v>29.4</v>
      </c>
      <c r="H26" s="1">
        <f t="shared" si="1"/>
        <v>1</v>
      </c>
      <c r="I26" s="1">
        <f t="shared" si="2"/>
        <v>0</v>
      </c>
      <c r="J26">
        <v>38</v>
      </c>
      <c r="K26">
        <v>2</v>
      </c>
      <c r="L26">
        <v>2</v>
      </c>
      <c r="M26">
        <v>0</v>
      </c>
      <c r="N26">
        <v>10</v>
      </c>
      <c r="O26">
        <v>24</v>
      </c>
      <c r="P26">
        <v>17</v>
      </c>
      <c r="Q26">
        <v>10</v>
      </c>
      <c r="R26">
        <v>19</v>
      </c>
      <c r="S26">
        <v>23</v>
      </c>
    </row>
    <row r="27" spans="2:38" x14ac:dyDescent="0.25">
      <c r="B27" t="s">
        <v>25</v>
      </c>
      <c r="C27">
        <v>0</v>
      </c>
      <c r="D27">
        <v>0</v>
      </c>
      <c r="E27">
        <v>19.600000000000001</v>
      </c>
      <c r="F27">
        <v>11.2</v>
      </c>
      <c r="G27">
        <v>8.4</v>
      </c>
      <c r="H27" s="1">
        <f t="shared" si="1"/>
        <v>1</v>
      </c>
      <c r="I27" s="1">
        <f t="shared" si="2"/>
        <v>0</v>
      </c>
      <c r="J27">
        <v>25</v>
      </c>
      <c r="K27">
        <v>0</v>
      </c>
      <c r="L27">
        <v>1</v>
      </c>
      <c r="M27">
        <v>1</v>
      </c>
      <c r="N27">
        <v>0</v>
      </c>
      <c r="O27">
        <v>23</v>
      </c>
      <c r="P27">
        <v>0</v>
      </c>
      <c r="Q27">
        <v>2</v>
      </c>
      <c r="R27">
        <v>4</v>
      </c>
      <c r="S27">
        <v>3</v>
      </c>
    </row>
    <row r="28" spans="2:38" x14ac:dyDescent="0.25">
      <c r="B28" t="s">
        <v>26</v>
      </c>
      <c r="C28">
        <v>0</v>
      </c>
      <c r="D28">
        <v>0</v>
      </c>
      <c r="E28">
        <v>8.9</v>
      </c>
      <c r="F28">
        <v>5.9</v>
      </c>
      <c r="G28">
        <v>3</v>
      </c>
      <c r="H28" s="1">
        <f t="shared" si="1"/>
        <v>1</v>
      </c>
      <c r="I28" s="1">
        <f t="shared" si="2"/>
        <v>0</v>
      </c>
      <c r="J28">
        <v>17</v>
      </c>
      <c r="K28">
        <v>0</v>
      </c>
      <c r="L28">
        <v>0</v>
      </c>
      <c r="M28">
        <v>0</v>
      </c>
      <c r="N28">
        <v>0</v>
      </c>
      <c r="O28">
        <v>17</v>
      </c>
      <c r="P28">
        <v>0</v>
      </c>
      <c r="Q28">
        <v>0</v>
      </c>
      <c r="R28">
        <v>0</v>
      </c>
      <c r="S28">
        <v>0</v>
      </c>
    </row>
    <row r="29" spans="2:38" x14ac:dyDescent="0.25">
      <c r="B29" t="s">
        <v>27</v>
      </c>
      <c r="C29">
        <v>0</v>
      </c>
      <c r="D29">
        <v>0</v>
      </c>
      <c r="E29">
        <v>36.6</v>
      </c>
      <c r="F29">
        <v>33.1</v>
      </c>
      <c r="G29">
        <v>3.5</v>
      </c>
      <c r="H29" s="1">
        <f t="shared" si="1"/>
        <v>1</v>
      </c>
      <c r="I29" s="1">
        <f t="shared" si="2"/>
        <v>0</v>
      </c>
      <c r="J29">
        <v>19</v>
      </c>
      <c r="K29">
        <v>0</v>
      </c>
      <c r="L29">
        <v>0</v>
      </c>
      <c r="M29">
        <v>0</v>
      </c>
      <c r="N29">
        <v>0</v>
      </c>
      <c r="O29">
        <v>19</v>
      </c>
      <c r="P29">
        <v>0</v>
      </c>
      <c r="Q29">
        <v>0</v>
      </c>
      <c r="R29">
        <v>0</v>
      </c>
      <c r="S29">
        <v>0</v>
      </c>
    </row>
    <row r="30" spans="2:38" x14ac:dyDescent="0.25">
      <c r="B30" t="s">
        <v>28</v>
      </c>
      <c r="C30">
        <v>0</v>
      </c>
      <c r="D30">
        <v>0</v>
      </c>
      <c r="E30">
        <v>7.6</v>
      </c>
      <c r="F30">
        <v>6.3</v>
      </c>
      <c r="G30">
        <v>1.3</v>
      </c>
      <c r="H30" s="1">
        <f t="shared" si="1"/>
        <v>1</v>
      </c>
      <c r="I30" s="1">
        <f t="shared" si="2"/>
        <v>0</v>
      </c>
      <c r="J30">
        <v>7</v>
      </c>
      <c r="K30">
        <v>0</v>
      </c>
      <c r="L30">
        <v>0</v>
      </c>
      <c r="M30">
        <v>0</v>
      </c>
      <c r="N30">
        <v>0</v>
      </c>
      <c r="O30">
        <v>7</v>
      </c>
      <c r="P30">
        <v>0</v>
      </c>
      <c r="Q30">
        <v>0</v>
      </c>
      <c r="R30">
        <v>0</v>
      </c>
      <c r="S30">
        <v>0</v>
      </c>
    </row>
    <row r="31" spans="2:38" x14ac:dyDescent="0.25">
      <c r="B31" t="s">
        <v>29</v>
      </c>
      <c r="C31">
        <v>0</v>
      </c>
      <c r="D31">
        <v>0</v>
      </c>
      <c r="E31">
        <v>33.700000000000003</v>
      </c>
      <c r="F31">
        <v>28.4</v>
      </c>
      <c r="G31">
        <v>5.3</v>
      </c>
      <c r="H31" s="1">
        <f t="shared" si="1"/>
        <v>1</v>
      </c>
      <c r="I31" s="1">
        <f t="shared" si="2"/>
        <v>0</v>
      </c>
      <c r="J31">
        <v>27</v>
      </c>
      <c r="K31">
        <v>0</v>
      </c>
      <c r="L31">
        <v>0</v>
      </c>
      <c r="M31">
        <v>0</v>
      </c>
      <c r="N31">
        <v>0</v>
      </c>
      <c r="O31">
        <v>27</v>
      </c>
      <c r="P31">
        <v>0</v>
      </c>
      <c r="Q31">
        <v>0</v>
      </c>
      <c r="R31">
        <v>0</v>
      </c>
      <c r="S31">
        <v>0</v>
      </c>
    </row>
    <row r="32" spans="2:38" x14ac:dyDescent="0.25">
      <c r="B32" t="s">
        <v>30</v>
      </c>
      <c r="C32">
        <v>0</v>
      </c>
      <c r="D32">
        <v>0</v>
      </c>
      <c r="E32">
        <v>14.7</v>
      </c>
      <c r="F32">
        <v>11.6</v>
      </c>
      <c r="G32">
        <v>3.2</v>
      </c>
      <c r="H32" s="1">
        <f t="shared" si="1"/>
        <v>1</v>
      </c>
      <c r="I32" s="1">
        <f t="shared" si="2"/>
        <v>0</v>
      </c>
      <c r="J32">
        <v>17</v>
      </c>
      <c r="K32">
        <v>0</v>
      </c>
      <c r="L32">
        <v>0</v>
      </c>
      <c r="M32">
        <v>0</v>
      </c>
      <c r="N32">
        <v>0</v>
      </c>
      <c r="O32">
        <v>17</v>
      </c>
      <c r="P32">
        <v>0</v>
      </c>
      <c r="Q32">
        <v>0</v>
      </c>
      <c r="R32">
        <v>0</v>
      </c>
      <c r="S32">
        <v>0</v>
      </c>
    </row>
    <row r="33" spans="2:19" x14ac:dyDescent="0.25">
      <c r="B33" t="s">
        <v>31</v>
      </c>
      <c r="C33">
        <v>40.520000000000003</v>
      </c>
      <c r="D33">
        <v>0</v>
      </c>
      <c r="E33">
        <v>3600.1</v>
      </c>
      <c r="F33">
        <v>3448.1</v>
      </c>
      <c r="G33">
        <v>151.9</v>
      </c>
      <c r="H33" s="1">
        <f t="shared" si="1"/>
        <v>0</v>
      </c>
      <c r="I33" s="1">
        <f t="shared" si="2"/>
        <v>1</v>
      </c>
      <c r="J33">
        <v>48</v>
      </c>
      <c r="K33">
        <v>0</v>
      </c>
      <c r="L33">
        <v>3</v>
      </c>
      <c r="M33">
        <v>2</v>
      </c>
      <c r="N33">
        <v>29</v>
      </c>
      <c r="O33">
        <v>14</v>
      </c>
      <c r="P33">
        <v>58</v>
      </c>
      <c r="Q33">
        <v>30</v>
      </c>
      <c r="R33">
        <v>41</v>
      </c>
      <c r="S33">
        <v>91</v>
      </c>
    </row>
    <row r="34" spans="2:19" x14ac:dyDescent="0.25">
      <c r="B34" t="s">
        <v>32</v>
      </c>
      <c r="C34">
        <v>0</v>
      </c>
      <c r="D34">
        <v>0</v>
      </c>
      <c r="E34">
        <v>28.6</v>
      </c>
      <c r="F34">
        <v>15.6</v>
      </c>
      <c r="G34">
        <v>13</v>
      </c>
      <c r="H34" s="1">
        <f t="shared" si="1"/>
        <v>1</v>
      </c>
      <c r="I34" s="1">
        <f t="shared" si="2"/>
        <v>0</v>
      </c>
      <c r="J34">
        <v>6</v>
      </c>
      <c r="K34">
        <v>0</v>
      </c>
      <c r="L34">
        <v>0</v>
      </c>
      <c r="M34">
        <v>0</v>
      </c>
      <c r="N34">
        <v>0</v>
      </c>
      <c r="O34">
        <v>6</v>
      </c>
      <c r="P34">
        <v>5</v>
      </c>
      <c r="Q34">
        <v>4</v>
      </c>
      <c r="R34">
        <v>1</v>
      </c>
      <c r="S34">
        <v>18</v>
      </c>
    </row>
    <row r="35" spans="2:19" x14ac:dyDescent="0.25">
      <c r="B35" t="s">
        <v>33</v>
      </c>
      <c r="C35">
        <v>0</v>
      </c>
      <c r="D35">
        <v>0</v>
      </c>
      <c r="E35">
        <v>26.8</v>
      </c>
      <c r="F35">
        <v>7.1</v>
      </c>
      <c r="G35">
        <v>19.8</v>
      </c>
      <c r="H35" s="1">
        <f t="shared" si="1"/>
        <v>1</v>
      </c>
      <c r="I35" s="1">
        <f t="shared" si="2"/>
        <v>0</v>
      </c>
      <c r="J35">
        <v>14</v>
      </c>
      <c r="K35">
        <v>1</v>
      </c>
      <c r="L35">
        <v>0</v>
      </c>
      <c r="M35">
        <v>1</v>
      </c>
      <c r="N35">
        <v>6</v>
      </c>
      <c r="O35">
        <v>6</v>
      </c>
      <c r="P35">
        <v>6</v>
      </c>
      <c r="Q35">
        <v>3</v>
      </c>
      <c r="R35">
        <v>7</v>
      </c>
      <c r="S35">
        <v>16</v>
      </c>
    </row>
    <row r="36" spans="2:19" x14ac:dyDescent="0.25">
      <c r="B36" t="s">
        <v>34</v>
      </c>
      <c r="C36">
        <v>0</v>
      </c>
      <c r="D36">
        <v>0</v>
      </c>
      <c r="E36">
        <v>1330.7</v>
      </c>
      <c r="F36">
        <v>1187.7</v>
      </c>
      <c r="G36">
        <v>143</v>
      </c>
      <c r="H36" s="1">
        <f t="shared" si="1"/>
        <v>1</v>
      </c>
      <c r="I36" s="1">
        <f t="shared" si="2"/>
        <v>0</v>
      </c>
      <c r="J36">
        <v>36</v>
      </c>
      <c r="K36">
        <v>1</v>
      </c>
      <c r="L36">
        <v>0</v>
      </c>
      <c r="M36">
        <v>1</v>
      </c>
      <c r="N36">
        <v>21</v>
      </c>
      <c r="O36">
        <v>13</v>
      </c>
      <c r="P36">
        <v>26</v>
      </c>
      <c r="Q36">
        <v>6</v>
      </c>
      <c r="R36">
        <v>9</v>
      </c>
      <c r="S36">
        <v>73</v>
      </c>
    </row>
    <row r="37" spans="2:19" x14ac:dyDescent="0.25">
      <c r="B37" t="s">
        <v>35</v>
      </c>
      <c r="C37">
        <v>17.079999999999998</v>
      </c>
      <c r="D37">
        <v>0</v>
      </c>
      <c r="E37">
        <v>3600</v>
      </c>
      <c r="F37">
        <v>3481.2</v>
      </c>
      <c r="G37">
        <v>118.8</v>
      </c>
      <c r="H37" s="1">
        <f t="shared" si="1"/>
        <v>0</v>
      </c>
      <c r="I37" s="1">
        <f t="shared" si="2"/>
        <v>1</v>
      </c>
      <c r="J37">
        <v>53</v>
      </c>
      <c r="K37">
        <v>2</v>
      </c>
      <c r="L37">
        <v>2</v>
      </c>
      <c r="M37">
        <v>0</v>
      </c>
      <c r="N37">
        <v>26</v>
      </c>
      <c r="O37">
        <v>23</v>
      </c>
      <c r="P37">
        <v>55</v>
      </c>
      <c r="Q37">
        <v>16</v>
      </c>
      <c r="R37">
        <v>12</v>
      </c>
      <c r="S37">
        <v>89</v>
      </c>
    </row>
    <row r="38" spans="2:19" x14ac:dyDescent="0.25">
      <c r="B38" t="s">
        <v>36</v>
      </c>
      <c r="C38">
        <v>0</v>
      </c>
      <c r="D38">
        <v>0</v>
      </c>
      <c r="E38">
        <v>22.8</v>
      </c>
      <c r="F38">
        <v>3.1</v>
      </c>
      <c r="G38">
        <v>19.7</v>
      </c>
      <c r="H38" s="1">
        <f t="shared" si="1"/>
        <v>1</v>
      </c>
      <c r="I38" s="1">
        <f t="shared" si="2"/>
        <v>0</v>
      </c>
      <c r="J38">
        <v>22</v>
      </c>
      <c r="K38">
        <v>1</v>
      </c>
      <c r="L38">
        <v>0</v>
      </c>
      <c r="M38">
        <v>1</v>
      </c>
      <c r="N38">
        <v>6</v>
      </c>
      <c r="O38">
        <v>14</v>
      </c>
      <c r="P38">
        <v>8</v>
      </c>
      <c r="Q38">
        <v>1</v>
      </c>
      <c r="R38">
        <v>4</v>
      </c>
      <c r="S38">
        <v>24</v>
      </c>
    </row>
    <row r="39" spans="2:19" x14ac:dyDescent="0.25">
      <c r="B39" t="s">
        <v>37</v>
      </c>
      <c r="C39">
        <v>0</v>
      </c>
      <c r="D39">
        <v>0</v>
      </c>
      <c r="E39">
        <v>9</v>
      </c>
      <c r="F39">
        <v>1.3</v>
      </c>
      <c r="G39">
        <v>7.7</v>
      </c>
      <c r="H39" s="1">
        <f t="shared" si="1"/>
        <v>1</v>
      </c>
      <c r="I39" s="1">
        <f t="shared" si="2"/>
        <v>0</v>
      </c>
      <c r="J39">
        <v>19</v>
      </c>
      <c r="K39">
        <v>0</v>
      </c>
      <c r="L39">
        <v>1</v>
      </c>
      <c r="M39">
        <v>0</v>
      </c>
      <c r="N39">
        <v>5</v>
      </c>
      <c r="O39">
        <v>13</v>
      </c>
      <c r="P39">
        <v>1</v>
      </c>
      <c r="Q39">
        <v>6</v>
      </c>
      <c r="R39">
        <v>5</v>
      </c>
      <c r="S39">
        <v>8</v>
      </c>
    </row>
    <row r="40" spans="2:19" x14ac:dyDescent="0.25">
      <c r="B40" t="s">
        <v>38</v>
      </c>
      <c r="C40">
        <v>0</v>
      </c>
      <c r="D40">
        <v>0</v>
      </c>
      <c r="E40">
        <v>4.2</v>
      </c>
      <c r="F40">
        <v>1.4</v>
      </c>
      <c r="G40">
        <v>2.7</v>
      </c>
      <c r="H40" s="1">
        <f t="shared" si="1"/>
        <v>1</v>
      </c>
      <c r="I40" s="1">
        <f t="shared" si="2"/>
        <v>0</v>
      </c>
      <c r="J40">
        <v>10</v>
      </c>
      <c r="K40">
        <v>0</v>
      </c>
      <c r="L40">
        <v>0</v>
      </c>
      <c r="M40">
        <v>0</v>
      </c>
      <c r="N40">
        <v>0</v>
      </c>
      <c r="O40">
        <v>10</v>
      </c>
      <c r="P40">
        <v>0</v>
      </c>
      <c r="Q40">
        <v>0</v>
      </c>
      <c r="R40">
        <v>0</v>
      </c>
      <c r="S40">
        <v>0</v>
      </c>
    </row>
    <row r="41" spans="2:19" x14ac:dyDescent="0.25">
      <c r="B41" t="s">
        <v>39</v>
      </c>
      <c r="C41">
        <v>0</v>
      </c>
      <c r="D41">
        <v>0</v>
      </c>
      <c r="E41">
        <v>23</v>
      </c>
      <c r="F41">
        <v>2.5</v>
      </c>
      <c r="G41">
        <v>20.5</v>
      </c>
      <c r="H41" s="1">
        <f t="shared" si="1"/>
        <v>1</v>
      </c>
      <c r="I41" s="1">
        <f t="shared" si="2"/>
        <v>0</v>
      </c>
      <c r="J41">
        <v>26</v>
      </c>
      <c r="K41">
        <v>1</v>
      </c>
      <c r="L41">
        <v>0</v>
      </c>
      <c r="M41">
        <v>1</v>
      </c>
      <c r="N41">
        <v>1</v>
      </c>
      <c r="O41">
        <v>23</v>
      </c>
      <c r="P41">
        <v>11</v>
      </c>
      <c r="Q41">
        <v>4</v>
      </c>
      <c r="R41">
        <v>10</v>
      </c>
      <c r="S41">
        <v>12</v>
      </c>
    </row>
    <row r="42" spans="2:19" x14ac:dyDescent="0.25">
      <c r="B42" t="s">
        <v>40</v>
      </c>
      <c r="C42">
        <v>0</v>
      </c>
      <c r="D42">
        <v>0</v>
      </c>
      <c r="E42">
        <v>13.1</v>
      </c>
      <c r="F42">
        <v>7.1</v>
      </c>
      <c r="G42">
        <v>6</v>
      </c>
      <c r="H42" s="1">
        <f t="shared" si="1"/>
        <v>1</v>
      </c>
      <c r="I42" s="1">
        <f t="shared" si="2"/>
        <v>0</v>
      </c>
      <c r="J42">
        <v>14</v>
      </c>
      <c r="K42">
        <v>0</v>
      </c>
      <c r="L42">
        <v>0</v>
      </c>
      <c r="M42">
        <v>0</v>
      </c>
      <c r="N42">
        <v>1</v>
      </c>
      <c r="O42">
        <v>13</v>
      </c>
      <c r="P42">
        <v>2</v>
      </c>
      <c r="Q42">
        <v>1</v>
      </c>
      <c r="R42">
        <v>1</v>
      </c>
      <c r="S42">
        <v>5</v>
      </c>
    </row>
    <row r="43" spans="2:19" x14ac:dyDescent="0.25">
      <c r="B43" t="s">
        <v>41</v>
      </c>
      <c r="C43">
        <v>0</v>
      </c>
      <c r="D43">
        <v>0</v>
      </c>
      <c r="E43">
        <v>3.4</v>
      </c>
      <c r="F43">
        <v>1.7</v>
      </c>
      <c r="G43">
        <v>1.7</v>
      </c>
      <c r="H43" s="1">
        <f t="shared" si="1"/>
        <v>1</v>
      </c>
      <c r="I43" s="1">
        <f t="shared" si="2"/>
        <v>0</v>
      </c>
      <c r="J43">
        <v>10</v>
      </c>
      <c r="K43">
        <v>0</v>
      </c>
      <c r="L43">
        <v>0</v>
      </c>
      <c r="M43">
        <v>0</v>
      </c>
      <c r="N43">
        <v>0</v>
      </c>
      <c r="O43">
        <v>10</v>
      </c>
      <c r="P43">
        <v>0</v>
      </c>
      <c r="Q43">
        <v>0</v>
      </c>
      <c r="R43">
        <v>0</v>
      </c>
      <c r="S43">
        <v>0</v>
      </c>
    </row>
    <row r="44" spans="2:19" x14ac:dyDescent="0.25">
      <c r="B44" t="s">
        <v>42</v>
      </c>
      <c r="C44">
        <v>0</v>
      </c>
      <c r="D44">
        <v>0</v>
      </c>
      <c r="E44">
        <v>3.7</v>
      </c>
      <c r="F44">
        <v>1.3</v>
      </c>
      <c r="G44">
        <v>2.4</v>
      </c>
      <c r="H44" s="1">
        <f t="shared" si="1"/>
        <v>1</v>
      </c>
      <c r="I44" s="1">
        <f t="shared" si="2"/>
        <v>0</v>
      </c>
      <c r="J44">
        <v>14</v>
      </c>
      <c r="K44">
        <v>0</v>
      </c>
      <c r="L44">
        <v>0</v>
      </c>
      <c r="M44">
        <v>0</v>
      </c>
      <c r="N44">
        <v>0</v>
      </c>
      <c r="O44">
        <v>14</v>
      </c>
      <c r="P44">
        <v>0</v>
      </c>
      <c r="Q44">
        <v>0</v>
      </c>
      <c r="R44">
        <v>0</v>
      </c>
      <c r="S44">
        <v>0</v>
      </c>
    </row>
    <row r="45" spans="2:19" x14ac:dyDescent="0.25">
      <c r="B45" t="s">
        <v>43</v>
      </c>
      <c r="C45">
        <v>0</v>
      </c>
      <c r="D45">
        <v>0</v>
      </c>
      <c r="E45">
        <v>3.7</v>
      </c>
      <c r="F45">
        <v>1.7</v>
      </c>
      <c r="G45">
        <v>2</v>
      </c>
      <c r="H45" s="1">
        <f t="shared" si="1"/>
        <v>1</v>
      </c>
      <c r="I45" s="1">
        <f t="shared" si="2"/>
        <v>0</v>
      </c>
      <c r="J45">
        <v>12</v>
      </c>
      <c r="K45">
        <v>0</v>
      </c>
      <c r="L45">
        <v>0</v>
      </c>
      <c r="M45">
        <v>0</v>
      </c>
      <c r="N45">
        <v>0</v>
      </c>
      <c r="O45">
        <v>12</v>
      </c>
      <c r="P45">
        <v>0</v>
      </c>
      <c r="Q45">
        <v>0</v>
      </c>
      <c r="R45">
        <v>0</v>
      </c>
      <c r="S45">
        <v>0</v>
      </c>
    </row>
    <row r="46" spans="2:19" x14ac:dyDescent="0.25">
      <c r="B46" t="s">
        <v>44</v>
      </c>
      <c r="C46">
        <v>0</v>
      </c>
      <c r="D46">
        <v>0</v>
      </c>
      <c r="E46">
        <v>4.4000000000000004</v>
      </c>
      <c r="F46">
        <v>2</v>
      </c>
      <c r="G46">
        <v>2.4</v>
      </c>
      <c r="H46" s="1">
        <f t="shared" si="1"/>
        <v>1</v>
      </c>
      <c r="I46" s="1">
        <f t="shared" si="2"/>
        <v>0</v>
      </c>
      <c r="J46">
        <v>15</v>
      </c>
      <c r="K46">
        <v>0</v>
      </c>
      <c r="L46">
        <v>0</v>
      </c>
      <c r="M46">
        <v>0</v>
      </c>
      <c r="N46">
        <v>0</v>
      </c>
      <c r="O46">
        <v>15</v>
      </c>
      <c r="P46">
        <v>0</v>
      </c>
      <c r="Q46">
        <v>0</v>
      </c>
      <c r="R46">
        <v>0</v>
      </c>
      <c r="S46">
        <v>0</v>
      </c>
    </row>
    <row r="47" spans="2:19" x14ac:dyDescent="0.25">
      <c r="B47" t="s">
        <v>45</v>
      </c>
      <c r="C47">
        <v>0</v>
      </c>
      <c r="D47">
        <v>0</v>
      </c>
      <c r="E47">
        <v>6.5</v>
      </c>
      <c r="F47">
        <v>2.9</v>
      </c>
      <c r="G47">
        <v>3.6</v>
      </c>
      <c r="H47" s="1">
        <f t="shared" si="1"/>
        <v>1</v>
      </c>
      <c r="I47" s="1">
        <f t="shared" si="2"/>
        <v>0</v>
      </c>
      <c r="J47">
        <v>20</v>
      </c>
      <c r="K47">
        <v>0</v>
      </c>
      <c r="L47">
        <v>0</v>
      </c>
      <c r="M47">
        <v>0</v>
      </c>
      <c r="N47">
        <v>0</v>
      </c>
      <c r="O47">
        <v>20</v>
      </c>
      <c r="P47">
        <v>0</v>
      </c>
      <c r="Q47">
        <v>0</v>
      </c>
      <c r="R47">
        <v>0</v>
      </c>
      <c r="S47">
        <v>0</v>
      </c>
    </row>
    <row r="48" spans="2:19" x14ac:dyDescent="0.25">
      <c r="B48" t="s">
        <v>9</v>
      </c>
      <c r="C48">
        <v>743.32</v>
      </c>
      <c r="D48">
        <v>743.32</v>
      </c>
      <c r="E48">
        <v>3332.5</v>
      </c>
      <c r="F48">
        <v>3222.1</v>
      </c>
      <c r="G48">
        <v>110.3</v>
      </c>
      <c r="H48" s="1">
        <f t="shared" si="1"/>
        <v>1</v>
      </c>
      <c r="I48" s="1">
        <f t="shared" si="2"/>
        <v>0</v>
      </c>
      <c r="J48">
        <v>18</v>
      </c>
      <c r="K48">
        <v>1</v>
      </c>
      <c r="L48">
        <v>1</v>
      </c>
      <c r="M48">
        <v>0</v>
      </c>
      <c r="N48">
        <v>10</v>
      </c>
      <c r="O48">
        <v>6</v>
      </c>
      <c r="P48">
        <v>42</v>
      </c>
      <c r="Q48">
        <v>27</v>
      </c>
      <c r="R48">
        <v>31</v>
      </c>
      <c r="S48">
        <v>54</v>
      </c>
    </row>
    <row r="49" spans="2:19" x14ac:dyDescent="0.25">
      <c r="B49" t="s">
        <v>46</v>
      </c>
      <c r="C49">
        <v>1682</v>
      </c>
      <c r="D49">
        <v>0</v>
      </c>
      <c r="E49">
        <v>3600.1</v>
      </c>
      <c r="F49">
        <v>3533.6</v>
      </c>
      <c r="G49">
        <v>66.599999999999994</v>
      </c>
      <c r="H49" s="1">
        <f t="shared" si="1"/>
        <v>0</v>
      </c>
      <c r="I49" s="1">
        <f t="shared" si="2"/>
        <v>1</v>
      </c>
      <c r="J49">
        <v>6</v>
      </c>
      <c r="K49">
        <v>0</v>
      </c>
      <c r="L49">
        <v>0</v>
      </c>
      <c r="M49">
        <v>0</v>
      </c>
      <c r="N49">
        <v>3</v>
      </c>
      <c r="O49">
        <v>3</v>
      </c>
      <c r="P49">
        <v>10</v>
      </c>
      <c r="Q49">
        <v>0</v>
      </c>
      <c r="R49">
        <v>11</v>
      </c>
      <c r="S49">
        <v>24</v>
      </c>
    </row>
    <row r="50" spans="2:19" x14ac:dyDescent="0.25">
      <c r="B50" t="s">
        <v>47</v>
      </c>
      <c r="C50">
        <v>428.04</v>
      </c>
      <c r="D50">
        <v>428.04</v>
      </c>
      <c r="E50">
        <v>1250.7</v>
      </c>
      <c r="F50">
        <v>931.5</v>
      </c>
      <c r="G50">
        <v>319.2</v>
      </c>
      <c r="H50" s="1">
        <f t="shared" si="1"/>
        <v>1</v>
      </c>
      <c r="I50" s="1">
        <f t="shared" si="2"/>
        <v>0</v>
      </c>
      <c r="J50">
        <v>54</v>
      </c>
      <c r="K50">
        <v>1</v>
      </c>
      <c r="L50">
        <v>0</v>
      </c>
      <c r="M50">
        <v>3</v>
      </c>
      <c r="N50">
        <v>40</v>
      </c>
      <c r="O50">
        <v>10</v>
      </c>
      <c r="P50">
        <v>71</v>
      </c>
      <c r="Q50">
        <v>75</v>
      </c>
      <c r="R50">
        <v>84</v>
      </c>
      <c r="S50">
        <v>138</v>
      </c>
    </row>
    <row r="51" spans="2:19" x14ac:dyDescent="0.25">
      <c r="B51" t="s">
        <v>48</v>
      </c>
      <c r="C51">
        <v>760.4</v>
      </c>
      <c r="D51">
        <v>561.4</v>
      </c>
      <c r="E51">
        <v>3600</v>
      </c>
      <c r="F51">
        <v>3190.6</v>
      </c>
      <c r="G51">
        <v>409.4</v>
      </c>
      <c r="H51" s="1">
        <f t="shared" si="1"/>
        <v>0</v>
      </c>
      <c r="I51" s="1">
        <f t="shared" si="2"/>
        <v>0.26170436612309311</v>
      </c>
      <c r="J51">
        <v>36</v>
      </c>
      <c r="K51">
        <v>1</v>
      </c>
      <c r="L51">
        <v>1</v>
      </c>
      <c r="M51">
        <v>1</v>
      </c>
      <c r="N51">
        <v>19</v>
      </c>
      <c r="O51">
        <v>14</v>
      </c>
      <c r="P51">
        <v>132</v>
      </c>
      <c r="Q51">
        <v>34</v>
      </c>
      <c r="R51">
        <v>43</v>
      </c>
      <c r="S51">
        <v>106</v>
      </c>
    </row>
    <row r="52" spans="2:19" x14ac:dyDescent="0.25">
      <c r="B52" t="s">
        <v>49</v>
      </c>
      <c r="C52">
        <v>440.72</v>
      </c>
      <c r="D52">
        <v>0</v>
      </c>
      <c r="E52">
        <v>3600.1</v>
      </c>
      <c r="F52">
        <v>3389.3</v>
      </c>
      <c r="G52">
        <v>210.8</v>
      </c>
      <c r="H52" s="1">
        <f t="shared" si="1"/>
        <v>0</v>
      </c>
      <c r="I52" s="1">
        <f t="shared" si="2"/>
        <v>1</v>
      </c>
      <c r="J52">
        <v>22</v>
      </c>
      <c r="K52">
        <v>0</v>
      </c>
      <c r="L52">
        <v>1</v>
      </c>
      <c r="M52">
        <v>0</v>
      </c>
      <c r="N52">
        <v>12</v>
      </c>
      <c r="O52">
        <v>9</v>
      </c>
      <c r="P52">
        <v>28</v>
      </c>
      <c r="Q52">
        <v>19</v>
      </c>
      <c r="R52">
        <v>17</v>
      </c>
      <c r="S52">
        <v>64</v>
      </c>
    </row>
    <row r="53" spans="2:19" x14ac:dyDescent="0.25">
      <c r="B53" t="s">
        <v>50</v>
      </c>
      <c r="C53">
        <v>0</v>
      </c>
      <c r="D53">
        <v>0</v>
      </c>
      <c r="E53">
        <v>134.6</v>
      </c>
      <c r="F53">
        <v>108.8</v>
      </c>
      <c r="G53">
        <v>25.9</v>
      </c>
      <c r="H53" s="1">
        <f t="shared" si="1"/>
        <v>1</v>
      </c>
      <c r="I53" s="1">
        <f t="shared" si="2"/>
        <v>0</v>
      </c>
      <c r="J53">
        <v>25</v>
      </c>
      <c r="K53">
        <v>0</v>
      </c>
      <c r="L53">
        <v>0</v>
      </c>
      <c r="M53">
        <v>0</v>
      </c>
      <c r="N53">
        <v>1</v>
      </c>
      <c r="O53">
        <v>24</v>
      </c>
      <c r="P53">
        <v>2</v>
      </c>
      <c r="Q53">
        <v>2</v>
      </c>
      <c r="R53">
        <v>1</v>
      </c>
      <c r="S53">
        <v>12</v>
      </c>
    </row>
    <row r="54" spans="2:19" x14ac:dyDescent="0.25">
      <c r="B54" t="s">
        <v>51</v>
      </c>
      <c r="C54">
        <v>156.6</v>
      </c>
      <c r="D54">
        <v>0</v>
      </c>
      <c r="E54">
        <v>3600.1</v>
      </c>
      <c r="F54">
        <v>3431.7</v>
      </c>
      <c r="G54">
        <v>168.4</v>
      </c>
      <c r="H54" s="1">
        <f t="shared" si="1"/>
        <v>0</v>
      </c>
      <c r="I54" s="1">
        <f t="shared" si="2"/>
        <v>1</v>
      </c>
      <c r="J54">
        <v>69</v>
      </c>
      <c r="K54">
        <v>6</v>
      </c>
      <c r="L54">
        <v>4</v>
      </c>
      <c r="M54">
        <v>10</v>
      </c>
      <c r="N54">
        <v>29</v>
      </c>
      <c r="O54">
        <v>20</v>
      </c>
      <c r="P54">
        <v>30</v>
      </c>
      <c r="Q54">
        <v>48</v>
      </c>
      <c r="R54">
        <v>61</v>
      </c>
      <c r="S54">
        <v>82</v>
      </c>
    </row>
    <row r="55" spans="2:19" x14ac:dyDescent="0.25">
      <c r="B55" t="s">
        <v>52</v>
      </c>
      <c r="C55">
        <v>7.2</v>
      </c>
      <c r="D55">
        <v>0</v>
      </c>
      <c r="E55">
        <v>3600.1</v>
      </c>
      <c r="F55">
        <v>3549.2</v>
      </c>
      <c r="G55">
        <v>50.9</v>
      </c>
      <c r="H55" s="1">
        <f t="shared" si="1"/>
        <v>0</v>
      </c>
      <c r="I55" s="1">
        <f t="shared" si="2"/>
        <v>1</v>
      </c>
      <c r="J55">
        <v>56</v>
      </c>
      <c r="K55">
        <v>2</v>
      </c>
      <c r="L55">
        <v>2</v>
      </c>
      <c r="M55">
        <v>4</v>
      </c>
      <c r="N55">
        <v>26</v>
      </c>
      <c r="O55">
        <v>22</v>
      </c>
      <c r="P55">
        <v>5</v>
      </c>
      <c r="Q55">
        <v>19</v>
      </c>
      <c r="R55">
        <v>11</v>
      </c>
      <c r="S55">
        <v>54</v>
      </c>
    </row>
    <row r="56" spans="2:19" x14ac:dyDescent="0.25">
      <c r="B56" t="s">
        <v>53</v>
      </c>
      <c r="C56">
        <v>0</v>
      </c>
      <c r="D56">
        <v>0</v>
      </c>
      <c r="E56">
        <v>53.9</v>
      </c>
      <c r="F56">
        <v>39.6</v>
      </c>
      <c r="G56">
        <v>14.2</v>
      </c>
      <c r="H56" s="1">
        <f t="shared" si="1"/>
        <v>1</v>
      </c>
      <c r="I56" s="1">
        <f t="shared" si="2"/>
        <v>0</v>
      </c>
      <c r="J56">
        <v>29</v>
      </c>
      <c r="K56">
        <v>0</v>
      </c>
      <c r="L56">
        <v>0</v>
      </c>
      <c r="M56">
        <v>1</v>
      </c>
      <c r="N56">
        <v>11</v>
      </c>
      <c r="O56">
        <v>17</v>
      </c>
      <c r="P56">
        <v>0</v>
      </c>
      <c r="Q56">
        <v>0</v>
      </c>
      <c r="R56">
        <v>1</v>
      </c>
      <c r="S56">
        <v>18</v>
      </c>
    </row>
    <row r="57" spans="2:19" x14ac:dyDescent="0.25">
      <c r="B57" t="s">
        <v>54</v>
      </c>
      <c r="C57">
        <v>186.8</v>
      </c>
      <c r="D57">
        <v>130.11000000000001</v>
      </c>
      <c r="E57">
        <v>3600.1</v>
      </c>
      <c r="F57">
        <v>3326.7</v>
      </c>
      <c r="G57">
        <v>273.39999999999998</v>
      </c>
      <c r="H57" s="1">
        <f t="shared" si="1"/>
        <v>0</v>
      </c>
      <c r="I57" s="1">
        <f t="shared" si="2"/>
        <v>0.30347965738758026</v>
      </c>
      <c r="J57">
        <v>109</v>
      </c>
      <c r="K57">
        <v>2</v>
      </c>
      <c r="L57">
        <v>3</v>
      </c>
      <c r="M57">
        <v>3</v>
      </c>
      <c r="N57">
        <v>67</v>
      </c>
      <c r="O57">
        <v>34</v>
      </c>
      <c r="P57">
        <v>14</v>
      </c>
      <c r="Q57">
        <v>18</v>
      </c>
      <c r="R57">
        <v>20</v>
      </c>
      <c r="S57">
        <v>180</v>
      </c>
    </row>
    <row r="58" spans="2:19" x14ac:dyDescent="0.25">
      <c r="B58" t="s">
        <v>55</v>
      </c>
      <c r="C58">
        <v>118.4</v>
      </c>
      <c r="D58">
        <v>118.4</v>
      </c>
      <c r="E58">
        <v>722.3</v>
      </c>
      <c r="F58">
        <v>718</v>
      </c>
      <c r="G58">
        <v>4.3</v>
      </c>
      <c r="H58" s="1">
        <f t="shared" si="1"/>
        <v>1</v>
      </c>
      <c r="I58" s="1">
        <f t="shared" si="2"/>
        <v>0</v>
      </c>
      <c r="J58">
        <v>17</v>
      </c>
      <c r="K58">
        <v>0</v>
      </c>
      <c r="L58">
        <v>0</v>
      </c>
      <c r="M58">
        <v>0</v>
      </c>
      <c r="N58">
        <v>0</v>
      </c>
      <c r="O58">
        <v>17</v>
      </c>
      <c r="P58">
        <v>0</v>
      </c>
      <c r="Q58">
        <v>0</v>
      </c>
      <c r="R58">
        <v>0</v>
      </c>
      <c r="S58">
        <v>0</v>
      </c>
    </row>
    <row r="59" spans="2:19" x14ac:dyDescent="0.25">
      <c r="B59" t="s">
        <v>56</v>
      </c>
      <c r="C59">
        <v>35.200000000000003</v>
      </c>
      <c r="D59">
        <v>0</v>
      </c>
      <c r="E59">
        <v>3600.1</v>
      </c>
      <c r="F59">
        <v>3596</v>
      </c>
      <c r="G59">
        <v>4.0999999999999996</v>
      </c>
      <c r="H59" s="1">
        <f t="shared" si="1"/>
        <v>0</v>
      </c>
      <c r="I59" s="1">
        <f t="shared" si="2"/>
        <v>1</v>
      </c>
      <c r="J59">
        <v>19</v>
      </c>
      <c r="K59">
        <v>0</v>
      </c>
      <c r="L59">
        <v>0</v>
      </c>
      <c r="M59">
        <v>0</v>
      </c>
      <c r="N59">
        <v>0</v>
      </c>
      <c r="O59">
        <v>19</v>
      </c>
      <c r="P59">
        <v>0</v>
      </c>
      <c r="Q59">
        <v>0</v>
      </c>
      <c r="R59">
        <v>0</v>
      </c>
      <c r="S59">
        <v>0</v>
      </c>
    </row>
    <row r="60" spans="2:19" x14ac:dyDescent="0.25">
      <c r="B60" t="s">
        <v>57</v>
      </c>
      <c r="C60">
        <v>0</v>
      </c>
      <c r="D60">
        <v>0</v>
      </c>
      <c r="E60">
        <v>20.5</v>
      </c>
      <c r="F60">
        <v>15.2</v>
      </c>
      <c r="G60">
        <v>5.2</v>
      </c>
      <c r="H60" s="1">
        <f t="shared" si="1"/>
        <v>1</v>
      </c>
      <c r="I60" s="1">
        <f t="shared" si="2"/>
        <v>0</v>
      </c>
      <c r="J60">
        <v>24</v>
      </c>
      <c r="K60">
        <v>0</v>
      </c>
      <c r="L60">
        <v>0</v>
      </c>
      <c r="M60">
        <v>0</v>
      </c>
      <c r="N60">
        <v>0</v>
      </c>
      <c r="O60">
        <v>24</v>
      </c>
      <c r="P60">
        <v>0</v>
      </c>
      <c r="Q60">
        <v>0</v>
      </c>
      <c r="R60">
        <v>0</v>
      </c>
      <c r="S60">
        <v>0</v>
      </c>
    </row>
    <row r="61" spans="2:19" x14ac:dyDescent="0.25">
      <c r="B61" t="s">
        <v>58</v>
      </c>
      <c r="C61">
        <v>0</v>
      </c>
      <c r="D61">
        <v>0</v>
      </c>
      <c r="E61">
        <v>19.600000000000001</v>
      </c>
      <c r="F61">
        <v>15.7</v>
      </c>
      <c r="G61">
        <v>3.9</v>
      </c>
      <c r="H61" s="1">
        <f t="shared" si="1"/>
        <v>1</v>
      </c>
      <c r="I61" s="1">
        <f t="shared" si="2"/>
        <v>0</v>
      </c>
      <c r="J61">
        <v>19</v>
      </c>
      <c r="K61">
        <v>0</v>
      </c>
      <c r="L61">
        <v>0</v>
      </c>
      <c r="M61">
        <v>0</v>
      </c>
      <c r="N61">
        <v>0</v>
      </c>
      <c r="O61">
        <v>19</v>
      </c>
      <c r="P61">
        <v>0</v>
      </c>
      <c r="Q61">
        <v>0</v>
      </c>
      <c r="R61">
        <v>0</v>
      </c>
      <c r="S61">
        <v>0</v>
      </c>
    </row>
    <row r="62" spans="2:19" x14ac:dyDescent="0.25">
      <c r="B62" t="s">
        <v>59</v>
      </c>
      <c r="C62">
        <v>0</v>
      </c>
      <c r="D62">
        <v>0</v>
      </c>
      <c r="E62">
        <v>277.89999999999998</v>
      </c>
      <c r="F62">
        <v>274</v>
      </c>
      <c r="G62">
        <v>3.8</v>
      </c>
      <c r="H62" s="1">
        <f t="shared" si="1"/>
        <v>1</v>
      </c>
      <c r="I62" s="1">
        <f t="shared" si="2"/>
        <v>0</v>
      </c>
      <c r="J62">
        <v>21</v>
      </c>
      <c r="K62">
        <v>0</v>
      </c>
      <c r="L62">
        <v>0</v>
      </c>
      <c r="M62">
        <v>0</v>
      </c>
      <c r="N62">
        <v>0</v>
      </c>
      <c r="O62">
        <v>21</v>
      </c>
      <c r="P62">
        <v>0</v>
      </c>
      <c r="Q62">
        <v>0</v>
      </c>
      <c r="R62">
        <v>0</v>
      </c>
      <c r="S62">
        <v>0</v>
      </c>
    </row>
    <row r="63" spans="2:19" x14ac:dyDescent="0.25">
      <c r="B63" t="s">
        <v>60</v>
      </c>
      <c r="C63">
        <v>131.6</v>
      </c>
      <c r="D63">
        <v>131.6</v>
      </c>
      <c r="E63">
        <v>13.7</v>
      </c>
      <c r="F63">
        <v>1.5</v>
      </c>
      <c r="G63">
        <v>12.2</v>
      </c>
      <c r="H63" s="1">
        <f t="shared" si="1"/>
        <v>1</v>
      </c>
      <c r="I63" s="1">
        <f t="shared" si="2"/>
        <v>0</v>
      </c>
      <c r="J63">
        <v>14</v>
      </c>
      <c r="K63">
        <v>0</v>
      </c>
      <c r="L63">
        <v>0</v>
      </c>
      <c r="M63">
        <v>2</v>
      </c>
      <c r="N63">
        <v>2</v>
      </c>
      <c r="O63">
        <v>10</v>
      </c>
      <c r="P63">
        <v>0</v>
      </c>
      <c r="Q63">
        <v>0</v>
      </c>
      <c r="R63">
        <v>8</v>
      </c>
      <c r="S63">
        <v>4</v>
      </c>
    </row>
    <row r="64" spans="2:19" x14ac:dyDescent="0.25">
      <c r="B64" t="s">
        <v>61</v>
      </c>
      <c r="C64">
        <v>0</v>
      </c>
      <c r="D64">
        <v>0</v>
      </c>
      <c r="E64">
        <v>16.600000000000001</v>
      </c>
      <c r="F64">
        <v>2.2000000000000002</v>
      </c>
      <c r="G64">
        <v>14.4</v>
      </c>
      <c r="H64" s="1">
        <f t="shared" si="1"/>
        <v>1</v>
      </c>
      <c r="I64" s="1">
        <f t="shared" si="2"/>
        <v>0</v>
      </c>
      <c r="J64">
        <v>23</v>
      </c>
      <c r="K64">
        <v>0</v>
      </c>
      <c r="L64">
        <v>0</v>
      </c>
      <c r="M64">
        <v>0</v>
      </c>
      <c r="N64">
        <v>1</v>
      </c>
      <c r="O64">
        <v>22</v>
      </c>
      <c r="P64">
        <v>0</v>
      </c>
      <c r="Q64">
        <v>0</v>
      </c>
      <c r="R64">
        <v>0</v>
      </c>
      <c r="S64">
        <v>5</v>
      </c>
    </row>
    <row r="65" spans="2:19" x14ac:dyDescent="0.25">
      <c r="B65" t="s">
        <v>62</v>
      </c>
      <c r="C65">
        <v>27.8</v>
      </c>
      <c r="D65">
        <v>27.8</v>
      </c>
      <c r="E65">
        <v>14.1</v>
      </c>
      <c r="F65">
        <v>3.3</v>
      </c>
      <c r="G65">
        <v>10.8</v>
      </c>
      <c r="H65" s="1">
        <f t="shared" si="1"/>
        <v>1</v>
      </c>
      <c r="I65" s="1">
        <f t="shared" si="2"/>
        <v>0</v>
      </c>
      <c r="J65">
        <v>12</v>
      </c>
      <c r="K65">
        <v>0</v>
      </c>
      <c r="L65">
        <v>0</v>
      </c>
      <c r="M65">
        <v>0</v>
      </c>
      <c r="N65">
        <v>1</v>
      </c>
      <c r="O65">
        <v>11</v>
      </c>
      <c r="P65">
        <v>1</v>
      </c>
      <c r="Q65">
        <v>0</v>
      </c>
      <c r="R65">
        <v>0</v>
      </c>
      <c r="S65">
        <v>4</v>
      </c>
    </row>
    <row r="66" spans="2:19" x14ac:dyDescent="0.25">
      <c r="B66" t="s">
        <v>63</v>
      </c>
      <c r="C66">
        <v>65.7</v>
      </c>
      <c r="D66">
        <v>65.7</v>
      </c>
      <c r="E66">
        <v>10.199999999999999</v>
      </c>
      <c r="F66">
        <v>1.7</v>
      </c>
      <c r="G66">
        <v>8.5</v>
      </c>
      <c r="H66" s="1">
        <f t="shared" si="1"/>
        <v>1</v>
      </c>
      <c r="I66" s="1">
        <f t="shared" si="2"/>
        <v>0</v>
      </c>
      <c r="J66">
        <v>15</v>
      </c>
      <c r="K66">
        <v>0</v>
      </c>
      <c r="L66">
        <v>0</v>
      </c>
      <c r="M66">
        <v>0</v>
      </c>
      <c r="N66">
        <v>3</v>
      </c>
      <c r="O66">
        <v>12</v>
      </c>
      <c r="P66">
        <v>8</v>
      </c>
      <c r="Q66">
        <v>0</v>
      </c>
      <c r="R66">
        <v>0</v>
      </c>
      <c r="S66">
        <v>6</v>
      </c>
    </row>
    <row r="67" spans="2:19" x14ac:dyDescent="0.25">
      <c r="B67" t="s">
        <v>64</v>
      </c>
      <c r="C67">
        <v>225</v>
      </c>
      <c r="D67">
        <v>225</v>
      </c>
      <c r="E67">
        <v>19.100000000000001</v>
      </c>
      <c r="F67">
        <v>4.0999999999999996</v>
      </c>
      <c r="G67">
        <v>15</v>
      </c>
      <c r="H67" s="1">
        <f t="shared" si="1"/>
        <v>1</v>
      </c>
      <c r="I67" s="1">
        <f t="shared" si="2"/>
        <v>0</v>
      </c>
      <c r="J67">
        <v>10</v>
      </c>
      <c r="K67">
        <v>0</v>
      </c>
      <c r="L67">
        <v>0</v>
      </c>
      <c r="M67">
        <v>0</v>
      </c>
      <c r="N67">
        <v>0</v>
      </c>
      <c r="O67">
        <v>10</v>
      </c>
      <c r="P67">
        <v>1</v>
      </c>
      <c r="Q67">
        <v>1</v>
      </c>
      <c r="R67">
        <v>0</v>
      </c>
      <c r="S67">
        <v>4</v>
      </c>
    </row>
    <row r="68" spans="2:19" x14ac:dyDescent="0.25">
      <c r="B68" t="s">
        <v>65</v>
      </c>
      <c r="C68">
        <v>144.4</v>
      </c>
      <c r="D68">
        <v>144.4</v>
      </c>
      <c r="E68">
        <v>8</v>
      </c>
      <c r="F68">
        <v>3.9</v>
      </c>
      <c r="G68">
        <v>4.0999999999999996</v>
      </c>
      <c r="H68" s="1">
        <f t="shared" ref="H68:H82" si="18">IF(C68=D68,1,0)</f>
        <v>1</v>
      </c>
      <c r="I68" s="1">
        <f t="shared" ref="I68:I82" si="19">IF(D68&lt;&gt;0,(C68-D68)/C68,IF(C68=0,0,1))</f>
        <v>0</v>
      </c>
      <c r="J68">
        <v>18</v>
      </c>
      <c r="K68">
        <v>0</v>
      </c>
      <c r="L68">
        <v>0</v>
      </c>
      <c r="M68">
        <v>0</v>
      </c>
      <c r="N68">
        <v>0</v>
      </c>
      <c r="O68">
        <v>18</v>
      </c>
      <c r="P68">
        <v>0</v>
      </c>
      <c r="Q68">
        <v>0</v>
      </c>
      <c r="R68">
        <v>0</v>
      </c>
      <c r="S68">
        <v>0</v>
      </c>
    </row>
    <row r="69" spans="2:19" x14ac:dyDescent="0.25">
      <c r="B69" t="s">
        <v>66</v>
      </c>
      <c r="C69">
        <v>56.4</v>
      </c>
      <c r="D69">
        <v>56.4</v>
      </c>
      <c r="E69">
        <v>8.1999999999999993</v>
      </c>
      <c r="F69">
        <v>5.6</v>
      </c>
      <c r="G69">
        <v>2.6</v>
      </c>
      <c r="H69" s="1">
        <f t="shared" si="18"/>
        <v>1</v>
      </c>
      <c r="I69" s="1">
        <f t="shared" si="19"/>
        <v>0</v>
      </c>
      <c r="J69">
        <v>15</v>
      </c>
      <c r="K69">
        <v>0</v>
      </c>
      <c r="L69">
        <v>0</v>
      </c>
      <c r="M69">
        <v>0</v>
      </c>
      <c r="N69">
        <v>0</v>
      </c>
      <c r="O69">
        <v>15</v>
      </c>
      <c r="P69">
        <v>0</v>
      </c>
      <c r="Q69">
        <v>0</v>
      </c>
      <c r="R69">
        <v>0</v>
      </c>
      <c r="S69">
        <v>0</v>
      </c>
    </row>
    <row r="70" spans="2:19" x14ac:dyDescent="0.25">
      <c r="B70" t="s">
        <v>67</v>
      </c>
      <c r="C70">
        <v>0</v>
      </c>
      <c r="D70">
        <v>0</v>
      </c>
      <c r="E70">
        <v>4.7</v>
      </c>
      <c r="F70">
        <v>2.5</v>
      </c>
      <c r="G70">
        <v>2.2000000000000002</v>
      </c>
      <c r="H70" s="1">
        <f t="shared" si="18"/>
        <v>1</v>
      </c>
      <c r="I70" s="1">
        <f t="shared" si="19"/>
        <v>0</v>
      </c>
      <c r="J70">
        <v>13</v>
      </c>
      <c r="K70">
        <v>0</v>
      </c>
      <c r="L70">
        <v>0</v>
      </c>
      <c r="M70">
        <v>0</v>
      </c>
      <c r="N70">
        <v>0</v>
      </c>
      <c r="O70">
        <v>13</v>
      </c>
      <c r="P70">
        <v>0</v>
      </c>
      <c r="Q70">
        <v>0</v>
      </c>
      <c r="R70">
        <v>0</v>
      </c>
      <c r="S70">
        <v>0</v>
      </c>
    </row>
    <row r="71" spans="2:19" x14ac:dyDescent="0.25">
      <c r="B71" t="s">
        <v>68</v>
      </c>
      <c r="C71">
        <v>33.6</v>
      </c>
      <c r="D71">
        <v>33.6</v>
      </c>
      <c r="E71">
        <v>9.8000000000000007</v>
      </c>
      <c r="F71">
        <v>5.7</v>
      </c>
      <c r="G71">
        <v>4.0999999999999996</v>
      </c>
      <c r="H71" s="1">
        <f t="shared" si="18"/>
        <v>1</v>
      </c>
      <c r="I71" s="1">
        <f t="shared" si="19"/>
        <v>0</v>
      </c>
      <c r="J71">
        <v>23</v>
      </c>
      <c r="K71">
        <v>0</v>
      </c>
      <c r="L71">
        <v>0</v>
      </c>
      <c r="M71">
        <v>0</v>
      </c>
      <c r="N71">
        <v>0</v>
      </c>
      <c r="O71">
        <v>23</v>
      </c>
      <c r="P71">
        <v>0</v>
      </c>
      <c r="Q71">
        <v>0</v>
      </c>
      <c r="R71">
        <v>0</v>
      </c>
      <c r="S71">
        <v>0</v>
      </c>
    </row>
    <row r="72" spans="2:19" x14ac:dyDescent="0.25">
      <c r="B72" t="s">
        <v>69</v>
      </c>
      <c r="C72">
        <v>77.2</v>
      </c>
      <c r="D72">
        <v>77.2</v>
      </c>
      <c r="E72">
        <v>6.2</v>
      </c>
      <c r="F72">
        <v>3.9</v>
      </c>
      <c r="G72">
        <v>2.2999999999999998</v>
      </c>
      <c r="H72" s="1">
        <f t="shared" si="18"/>
        <v>1</v>
      </c>
      <c r="I72" s="1">
        <f t="shared" si="19"/>
        <v>0</v>
      </c>
      <c r="J72">
        <v>13</v>
      </c>
      <c r="K72">
        <v>0</v>
      </c>
      <c r="L72">
        <v>0</v>
      </c>
      <c r="M72">
        <v>0</v>
      </c>
      <c r="N72">
        <v>0</v>
      </c>
      <c r="O72">
        <v>13</v>
      </c>
      <c r="P72">
        <v>0</v>
      </c>
      <c r="Q72">
        <v>0</v>
      </c>
      <c r="R72">
        <v>0</v>
      </c>
      <c r="S72">
        <v>0</v>
      </c>
    </row>
    <row r="73" spans="2:19" x14ac:dyDescent="0.25">
      <c r="B73" t="s">
        <v>70</v>
      </c>
      <c r="C73">
        <v>1562</v>
      </c>
      <c r="D73">
        <v>1562</v>
      </c>
      <c r="E73">
        <v>24.3</v>
      </c>
      <c r="F73">
        <v>0.6</v>
      </c>
      <c r="G73">
        <v>23.6</v>
      </c>
      <c r="H73" s="1">
        <f t="shared" si="18"/>
        <v>1</v>
      </c>
      <c r="I73" s="1">
        <f t="shared" si="19"/>
        <v>0</v>
      </c>
      <c r="J73">
        <v>10</v>
      </c>
      <c r="K73">
        <v>0</v>
      </c>
      <c r="L73">
        <v>0</v>
      </c>
      <c r="M73">
        <v>0</v>
      </c>
      <c r="N73">
        <v>0</v>
      </c>
      <c r="O73">
        <v>10</v>
      </c>
      <c r="P73">
        <v>2</v>
      </c>
      <c r="Q73">
        <v>0</v>
      </c>
      <c r="R73">
        <v>0</v>
      </c>
      <c r="S73">
        <v>9</v>
      </c>
    </row>
    <row r="74" spans="2:19" x14ac:dyDescent="0.25">
      <c r="B74" t="s">
        <v>71</v>
      </c>
      <c r="C74">
        <v>887</v>
      </c>
      <c r="D74">
        <v>887</v>
      </c>
      <c r="E74">
        <v>79.099999999999994</v>
      </c>
      <c r="F74">
        <v>2.6</v>
      </c>
      <c r="G74">
        <v>76.5</v>
      </c>
      <c r="H74" s="1">
        <f t="shared" si="18"/>
        <v>1</v>
      </c>
      <c r="I74" s="1">
        <f t="shared" si="19"/>
        <v>0</v>
      </c>
      <c r="J74">
        <v>17</v>
      </c>
      <c r="K74">
        <v>0</v>
      </c>
      <c r="L74">
        <v>0</v>
      </c>
      <c r="M74">
        <v>0</v>
      </c>
      <c r="N74">
        <v>7</v>
      </c>
      <c r="O74">
        <v>10</v>
      </c>
      <c r="P74">
        <v>0</v>
      </c>
      <c r="Q74">
        <v>2</v>
      </c>
      <c r="R74">
        <v>4</v>
      </c>
      <c r="S74">
        <v>39</v>
      </c>
    </row>
    <row r="75" spans="2:19" x14ac:dyDescent="0.25">
      <c r="B75" t="s">
        <v>72</v>
      </c>
      <c r="C75">
        <v>1925.1</v>
      </c>
      <c r="D75">
        <v>1925.1</v>
      </c>
      <c r="E75">
        <v>12.9</v>
      </c>
      <c r="F75">
        <v>4</v>
      </c>
      <c r="G75">
        <v>8.8000000000000007</v>
      </c>
      <c r="H75" s="1">
        <f t="shared" si="18"/>
        <v>1</v>
      </c>
      <c r="I75" s="1">
        <f t="shared" si="19"/>
        <v>0</v>
      </c>
      <c r="J75">
        <v>14</v>
      </c>
      <c r="K75">
        <v>1</v>
      </c>
      <c r="L75">
        <v>0</v>
      </c>
      <c r="M75">
        <v>0</v>
      </c>
      <c r="N75">
        <v>0</v>
      </c>
      <c r="O75">
        <v>13</v>
      </c>
      <c r="P75">
        <v>5</v>
      </c>
      <c r="Q75">
        <v>0</v>
      </c>
      <c r="R75">
        <v>1</v>
      </c>
      <c r="S75">
        <v>6</v>
      </c>
    </row>
    <row r="76" spans="2:19" x14ac:dyDescent="0.25">
      <c r="B76" t="s">
        <v>73</v>
      </c>
      <c r="C76">
        <v>926</v>
      </c>
      <c r="D76">
        <v>926</v>
      </c>
      <c r="E76">
        <v>27.2</v>
      </c>
      <c r="F76">
        <v>1.7</v>
      </c>
      <c r="G76">
        <v>25.5</v>
      </c>
      <c r="H76" s="1">
        <f t="shared" si="18"/>
        <v>1</v>
      </c>
      <c r="I76" s="1">
        <f t="shared" si="19"/>
        <v>0</v>
      </c>
      <c r="J76">
        <v>11</v>
      </c>
      <c r="K76">
        <v>0</v>
      </c>
      <c r="L76">
        <v>0</v>
      </c>
      <c r="M76">
        <v>0</v>
      </c>
      <c r="N76">
        <v>0</v>
      </c>
      <c r="O76">
        <v>11</v>
      </c>
      <c r="P76">
        <v>0</v>
      </c>
      <c r="Q76">
        <v>0</v>
      </c>
      <c r="R76">
        <v>1</v>
      </c>
      <c r="S76">
        <v>15</v>
      </c>
    </row>
    <row r="77" spans="2:19" x14ac:dyDescent="0.25">
      <c r="B77" t="s">
        <v>74</v>
      </c>
      <c r="C77">
        <v>369.6</v>
      </c>
      <c r="D77">
        <v>369.6</v>
      </c>
      <c r="E77">
        <v>10.9</v>
      </c>
      <c r="F77">
        <v>5.5</v>
      </c>
      <c r="G77">
        <v>5.4</v>
      </c>
      <c r="H77" s="1">
        <f t="shared" si="18"/>
        <v>1</v>
      </c>
      <c r="I77" s="1">
        <f t="shared" si="19"/>
        <v>0</v>
      </c>
      <c r="J77">
        <v>11</v>
      </c>
      <c r="K77">
        <v>0</v>
      </c>
      <c r="L77">
        <v>0</v>
      </c>
      <c r="M77">
        <v>0</v>
      </c>
      <c r="N77">
        <v>0</v>
      </c>
      <c r="O77">
        <v>11</v>
      </c>
      <c r="P77">
        <v>0</v>
      </c>
      <c r="Q77">
        <v>0</v>
      </c>
      <c r="R77">
        <v>0</v>
      </c>
      <c r="S77">
        <v>1</v>
      </c>
    </row>
    <row r="78" spans="2:19" x14ac:dyDescent="0.25">
      <c r="B78" t="s">
        <v>75</v>
      </c>
      <c r="C78">
        <v>1257</v>
      </c>
      <c r="D78">
        <v>1257</v>
      </c>
      <c r="E78">
        <v>15</v>
      </c>
      <c r="F78">
        <v>10.199999999999999</v>
      </c>
      <c r="G78">
        <v>4.9000000000000004</v>
      </c>
      <c r="H78" s="1">
        <f t="shared" si="18"/>
        <v>1</v>
      </c>
      <c r="I78" s="1">
        <f t="shared" si="19"/>
        <v>0</v>
      </c>
      <c r="J78">
        <v>21</v>
      </c>
      <c r="K78">
        <v>0</v>
      </c>
      <c r="L78">
        <v>0</v>
      </c>
      <c r="M78">
        <v>0</v>
      </c>
      <c r="N78">
        <v>0</v>
      </c>
      <c r="O78">
        <v>21</v>
      </c>
      <c r="P78">
        <v>0</v>
      </c>
      <c r="Q78">
        <v>0</v>
      </c>
      <c r="R78">
        <v>0</v>
      </c>
      <c r="S78">
        <v>0</v>
      </c>
    </row>
    <row r="79" spans="2:19" x14ac:dyDescent="0.25">
      <c r="B79" t="s">
        <v>76</v>
      </c>
      <c r="C79">
        <v>999.8</v>
      </c>
      <c r="D79">
        <v>999.8</v>
      </c>
      <c r="E79">
        <v>16.2</v>
      </c>
      <c r="F79">
        <v>12.8</v>
      </c>
      <c r="G79">
        <v>3.4</v>
      </c>
      <c r="H79" s="1">
        <f t="shared" si="18"/>
        <v>1</v>
      </c>
      <c r="I79" s="1">
        <f t="shared" si="19"/>
        <v>0</v>
      </c>
      <c r="J79">
        <v>19</v>
      </c>
      <c r="K79">
        <v>0</v>
      </c>
      <c r="L79">
        <v>0</v>
      </c>
      <c r="M79">
        <v>0</v>
      </c>
      <c r="N79">
        <v>0</v>
      </c>
      <c r="O79">
        <v>19</v>
      </c>
      <c r="P79">
        <v>0</v>
      </c>
      <c r="Q79">
        <v>0</v>
      </c>
      <c r="R79">
        <v>0</v>
      </c>
      <c r="S79">
        <v>0</v>
      </c>
    </row>
    <row r="80" spans="2:19" x14ac:dyDescent="0.25">
      <c r="B80" t="s">
        <v>77</v>
      </c>
      <c r="C80">
        <v>452.6</v>
      </c>
      <c r="D80">
        <v>452.6</v>
      </c>
      <c r="E80">
        <v>13.6</v>
      </c>
      <c r="F80">
        <v>10</v>
      </c>
      <c r="G80">
        <v>3.6</v>
      </c>
      <c r="H80" s="1">
        <f t="shared" si="18"/>
        <v>1</v>
      </c>
      <c r="I80" s="1">
        <f t="shared" si="19"/>
        <v>0</v>
      </c>
      <c r="J80">
        <v>19</v>
      </c>
      <c r="K80">
        <v>0</v>
      </c>
      <c r="L80">
        <v>0</v>
      </c>
      <c r="M80">
        <v>0</v>
      </c>
      <c r="N80">
        <v>0</v>
      </c>
      <c r="O80">
        <v>19</v>
      </c>
      <c r="P80">
        <v>0</v>
      </c>
      <c r="Q80">
        <v>0</v>
      </c>
      <c r="R80">
        <v>0</v>
      </c>
      <c r="S80">
        <v>0</v>
      </c>
    </row>
    <row r="81" spans="2:19" x14ac:dyDescent="0.25">
      <c r="B81" t="s">
        <v>78</v>
      </c>
      <c r="C81">
        <v>1267.5999999999999</v>
      </c>
      <c r="D81">
        <v>1267.5999999999999</v>
      </c>
      <c r="E81">
        <v>7.7</v>
      </c>
      <c r="F81">
        <v>4.8</v>
      </c>
      <c r="G81">
        <v>3</v>
      </c>
      <c r="H81" s="1">
        <f t="shared" si="18"/>
        <v>1</v>
      </c>
      <c r="I81" s="1">
        <f t="shared" si="19"/>
        <v>0</v>
      </c>
      <c r="J81">
        <v>17</v>
      </c>
      <c r="K81">
        <v>0</v>
      </c>
      <c r="L81">
        <v>0</v>
      </c>
      <c r="M81">
        <v>0</v>
      </c>
      <c r="N81">
        <v>0</v>
      </c>
      <c r="O81">
        <v>17</v>
      </c>
      <c r="P81">
        <v>0</v>
      </c>
      <c r="Q81">
        <v>0</v>
      </c>
      <c r="R81">
        <v>0</v>
      </c>
      <c r="S81">
        <v>0</v>
      </c>
    </row>
    <row r="82" spans="2:19" x14ac:dyDescent="0.25">
      <c r="B82" t="s">
        <v>79</v>
      </c>
      <c r="C82">
        <v>1056.4000000000001</v>
      </c>
      <c r="D82">
        <v>1056.4000000000001</v>
      </c>
      <c r="E82">
        <v>9.8000000000000007</v>
      </c>
      <c r="F82">
        <v>5.6</v>
      </c>
      <c r="G82">
        <v>4.0999999999999996</v>
      </c>
      <c r="H82" s="1">
        <f t="shared" si="18"/>
        <v>1</v>
      </c>
      <c r="I82" s="1">
        <f t="shared" si="19"/>
        <v>0</v>
      </c>
      <c r="J82">
        <v>22</v>
      </c>
      <c r="K82">
        <v>0</v>
      </c>
      <c r="L82">
        <v>0</v>
      </c>
      <c r="M82">
        <v>0</v>
      </c>
      <c r="N82">
        <v>0</v>
      </c>
      <c r="O82">
        <v>22</v>
      </c>
      <c r="P82">
        <v>0</v>
      </c>
      <c r="Q82">
        <v>0</v>
      </c>
      <c r="R82">
        <v>0</v>
      </c>
      <c r="S82">
        <v>0</v>
      </c>
    </row>
    <row r="83" spans="2:19" x14ac:dyDescent="0.25">
      <c r="C83" s="11">
        <f>AVERAGE(C3:C18,C20,C22:C48,C50:C82)</f>
        <v>196.1012987012987</v>
      </c>
      <c r="D83" s="2">
        <f>AVERAGE(D3:D82)</f>
        <v>168.075875</v>
      </c>
      <c r="E83" s="1">
        <f>AVERAGE(E3:E82)</f>
        <v>772.18624999999963</v>
      </c>
      <c r="F83" s="1">
        <f>AVERAGE(F3:F82)</f>
        <v>727.0799999999997</v>
      </c>
      <c r="G83" s="1">
        <f>AVERAGE(G3:G82)</f>
        <v>45.103750000000012</v>
      </c>
      <c r="H83" s="1">
        <f>SUM(H3:H82)</f>
        <v>66</v>
      </c>
      <c r="I83" s="1">
        <f>AVERAGE(I3:I82)</f>
        <v>0.15706480029388342</v>
      </c>
      <c r="J83" s="2">
        <f>AVERAGE(J3:J82)</f>
        <v>23.087499999999999</v>
      </c>
      <c r="K83" s="2">
        <f t="shared" ref="K83:S83" si="20">AVERAGE(K3:K82)</f>
        <v>0.65</v>
      </c>
      <c r="L83" s="2">
        <f t="shared" si="20"/>
        <v>0.61250000000000004</v>
      </c>
      <c r="M83" s="2">
        <f t="shared" si="20"/>
        <v>0.8</v>
      </c>
      <c r="N83" s="2">
        <f t="shared" si="20"/>
        <v>6.0250000000000004</v>
      </c>
      <c r="O83" s="2">
        <f t="shared" si="20"/>
        <v>15</v>
      </c>
      <c r="P83" s="2">
        <f t="shared" si="20"/>
        <v>12.65</v>
      </c>
      <c r="Q83" s="2">
        <f t="shared" si="20"/>
        <v>6.5125000000000002</v>
      </c>
      <c r="R83" s="2">
        <f t="shared" si="20"/>
        <v>9.1624999999999996</v>
      </c>
      <c r="S83" s="2">
        <f t="shared" si="20"/>
        <v>22.725000000000001</v>
      </c>
    </row>
  </sheetData>
  <mergeCells count="3">
    <mergeCell ref="E1:G1"/>
    <mergeCell ref="J1:N1"/>
    <mergeCell ref="P1:S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1:X48"/>
  <sheetViews>
    <sheetView tabSelected="1" workbookViewId="0">
      <selection activeCell="B26" sqref="B26"/>
    </sheetView>
  </sheetViews>
  <sheetFormatPr baseColWidth="10" defaultColWidth="9.140625" defaultRowHeight="15" x14ac:dyDescent="0.25"/>
  <cols>
    <col min="4" max="4" width="13.42578125" bestFit="1" customWidth="1"/>
    <col min="5" max="5" width="13.140625" bestFit="1" customWidth="1"/>
    <col min="6" max="6" width="9.5703125" bestFit="1" customWidth="1"/>
    <col min="7" max="7" width="12" customWidth="1"/>
    <col min="8" max="8" width="10" bestFit="1" customWidth="1"/>
    <col min="9" max="12" width="9" bestFit="1" customWidth="1"/>
    <col min="13" max="13" width="9.42578125" bestFit="1" customWidth="1"/>
    <col min="14" max="16" width="9" bestFit="1" customWidth="1"/>
    <col min="17" max="17" width="9.42578125" bestFit="1" customWidth="1"/>
    <col min="18" max="18" width="9" bestFit="1" customWidth="1"/>
    <col min="19" max="19" width="9.42578125" bestFit="1" customWidth="1"/>
    <col min="20" max="21" width="9" bestFit="1" customWidth="1"/>
    <col min="22" max="22" width="9.42578125" bestFit="1" customWidth="1"/>
  </cols>
  <sheetData>
    <row r="1" spans="2:22" x14ac:dyDescent="0.25">
      <c r="B1" s="13" t="s">
        <v>137</v>
      </c>
      <c r="C1" s="13"/>
      <c r="D1" s="13"/>
      <c r="E1" s="13"/>
      <c r="F1" s="2"/>
      <c r="G1" s="2"/>
      <c r="H1" s="13" t="s">
        <v>84</v>
      </c>
      <c r="I1" s="13"/>
      <c r="J1" s="13"/>
      <c r="K1" s="2">
        <v>80</v>
      </c>
      <c r="L1" s="2"/>
      <c r="M1" s="13" t="s">
        <v>88</v>
      </c>
      <c r="N1" s="13"/>
      <c r="O1" s="13"/>
      <c r="P1" s="13"/>
      <c r="Q1" s="13"/>
      <c r="R1" s="2"/>
      <c r="S1" s="13" t="s">
        <v>95</v>
      </c>
      <c r="T1" s="13"/>
      <c r="U1" s="13"/>
      <c r="V1" s="13"/>
    </row>
    <row r="2" spans="2:22" x14ac:dyDescent="0.25">
      <c r="B2" t="s">
        <v>129</v>
      </c>
      <c r="C2" t="s">
        <v>130</v>
      </c>
      <c r="D2" t="s">
        <v>131</v>
      </c>
      <c r="E2" t="s">
        <v>132</v>
      </c>
      <c r="F2" s="2" t="s">
        <v>136</v>
      </c>
      <c r="G2" s="2" t="s">
        <v>82</v>
      </c>
      <c r="H2" s="2" t="s">
        <v>85</v>
      </c>
      <c r="I2" s="2" t="s">
        <v>86</v>
      </c>
      <c r="J2" s="2" t="s">
        <v>87</v>
      </c>
      <c r="K2" s="2" t="s">
        <v>105</v>
      </c>
      <c r="L2" s="2" t="s">
        <v>106</v>
      </c>
      <c r="M2" s="2" t="s">
        <v>89</v>
      </c>
      <c r="N2" s="2" t="s">
        <v>90</v>
      </c>
      <c r="O2" s="2" t="s">
        <v>91</v>
      </c>
      <c r="P2" s="2" t="s">
        <v>92</v>
      </c>
      <c r="Q2" s="2" t="s">
        <v>93</v>
      </c>
      <c r="R2" s="2" t="s">
        <v>94</v>
      </c>
      <c r="S2" s="2" t="s">
        <v>96</v>
      </c>
      <c r="T2" s="2" t="s">
        <v>97</v>
      </c>
      <c r="U2" s="2" t="s">
        <v>98</v>
      </c>
      <c r="V2" s="2" t="s">
        <v>99</v>
      </c>
    </row>
    <row r="3" spans="2:22" x14ac:dyDescent="0.25">
      <c r="B3" s="13" t="s">
        <v>128</v>
      </c>
      <c r="C3" s="13"/>
      <c r="D3" s="13"/>
      <c r="E3" s="13"/>
      <c r="F3" s="4">
        <v>243.9</v>
      </c>
      <c r="G3" s="4">
        <v>145.45374999999999</v>
      </c>
      <c r="H3" s="4">
        <v>1499.2091249999999</v>
      </c>
      <c r="I3" s="6"/>
      <c r="J3" s="6"/>
      <c r="K3" s="5">
        <v>49</v>
      </c>
      <c r="L3" s="3">
        <v>0.34274756039836091</v>
      </c>
      <c r="M3" s="4"/>
      <c r="N3" s="4"/>
      <c r="O3" s="4"/>
      <c r="P3" s="4"/>
      <c r="Q3" s="4"/>
      <c r="R3" s="4"/>
      <c r="S3" s="4"/>
      <c r="T3" s="4"/>
      <c r="U3" s="4"/>
      <c r="V3" s="4"/>
    </row>
    <row r="4" spans="2:22" x14ac:dyDescent="0.25">
      <c r="B4" t="s">
        <v>104</v>
      </c>
      <c r="C4" t="s">
        <v>104</v>
      </c>
      <c r="D4" t="s">
        <v>104</v>
      </c>
      <c r="F4" s="4">
        <v>200.9</v>
      </c>
      <c r="G4" s="4">
        <v>169.9495</v>
      </c>
      <c r="H4" s="4">
        <v>853.43624999999952</v>
      </c>
      <c r="I4" s="4">
        <v>768.27749999999992</v>
      </c>
      <c r="J4" s="4">
        <v>85.148749999999978</v>
      </c>
      <c r="K4" s="5">
        <v>65</v>
      </c>
      <c r="L4" s="3">
        <v>0.16023667074406209</v>
      </c>
      <c r="M4" s="4">
        <v>135.71250000000001</v>
      </c>
      <c r="N4" s="4">
        <v>0</v>
      </c>
      <c r="O4" s="4">
        <v>0</v>
      </c>
      <c r="P4" s="4">
        <v>0</v>
      </c>
      <c r="Q4" s="4">
        <v>120.6125</v>
      </c>
      <c r="R4" s="4">
        <v>15.1</v>
      </c>
      <c r="S4" s="4">
        <v>0</v>
      </c>
      <c r="T4" s="4">
        <v>0</v>
      </c>
      <c r="U4" s="4">
        <v>0</v>
      </c>
      <c r="V4" s="4">
        <v>153.1</v>
      </c>
    </row>
    <row r="5" spans="2:22" x14ac:dyDescent="0.25">
      <c r="B5" t="s">
        <v>104</v>
      </c>
      <c r="C5" t="s">
        <v>104</v>
      </c>
      <c r="D5" t="s">
        <v>104</v>
      </c>
      <c r="E5" t="s">
        <v>104</v>
      </c>
      <c r="F5" s="4">
        <v>196.1</v>
      </c>
      <c r="G5" s="4">
        <v>168.075875</v>
      </c>
      <c r="H5" s="4">
        <v>772.18624999999963</v>
      </c>
      <c r="I5" s="4">
        <v>727.0799999999997</v>
      </c>
      <c r="J5" s="4">
        <v>45.103750000000012</v>
      </c>
      <c r="K5" s="5">
        <v>66</v>
      </c>
      <c r="L5" s="3">
        <v>0.15706480029388342</v>
      </c>
      <c r="M5" s="4">
        <v>23.087499999999999</v>
      </c>
      <c r="N5" s="4">
        <v>0.65</v>
      </c>
      <c r="O5" s="4">
        <v>0.61250000000000004</v>
      </c>
      <c r="P5" s="4">
        <v>0.8</v>
      </c>
      <c r="Q5" s="4">
        <v>6.0250000000000004</v>
      </c>
      <c r="R5" s="4">
        <v>15</v>
      </c>
      <c r="S5" s="4">
        <v>12.65</v>
      </c>
      <c r="T5" s="4">
        <v>6.5125000000000002</v>
      </c>
      <c r="U5" s="4">
        <v>9.1624999999999996</v>
      </c>
      <c r="V5" s="4">
        <v>22.725000000000001</v>
      </c>
    </row>
    <row r="6" spans="2:22" x14ac:dyDescent="0.25">
      <c r="F6" s="4">
        <v>4172.1000000000004</v>
      </c>
      <c r="G6" s="4">
        <v>0</v>
      </c>
      <c r="H6" s="4">
        <v>3592.5762499999996</v>
      </c>
      <c r="I6" s="4">
        <v>859.10874999999976</v>
      </c>
      <c r="J6" s="4">
        <v>2733.4675000000002</v>
      </c>
      <c r="K6" s="5">
        <v>1</v>
      </c>
      <c r="L6" s="3">
        <v>0.98750000000000004</v>
      </c>
      <c r="M6" s="4">
        <v>16226.6875</v>
      </c>
      <c r="N6" s="4">
        <v>0</v>
      </c>
      <c r="O6" s="4">
        <v>0</v>
      </c>
      <c r="P6" s="4">
        <v>0</v>
      </c>
      <c r="Q6" s="4">
        <v>16210.7125</v>
      </c>
      <c r="R6" s="4">
        <v>15.975</v>
      </c>
      <c r="S6" s="4">
        <v>0</v>
      </c>
      <c r="T6" s="4">
        <v>0</v>
      </c>
      <c r="U6" s="4">
        <v>0</v>
      </c>
      <c r="V6" s="4">
        <v>44505.8125</v>
      </c>
    </row>
    <row r="7" spans="2:22" x14ac:dyDescent="0.25">
      <c r="B7" t="s">
        <v>104</v>
      </c>
      <c r="F7" s="10">
        <v>199.6</v>
      </c>
      <c r="G7" s="10">
        <v>162.69999999999999</v>
      </c>
      <c r="H7" s="10">
        <v>888.12374999999997</v>
      </c>
      <c r="I7" s="10">
        <v>666.98249999999996</v>
      </c>
      <c r="J7" s="10">
        <v>221.14624999999995</v>
      </c>
      <c r="K7" s="10">
        <v>64</v>
      </c>
      <c r="L7" s="10">
        <v>0.18593932466121291</v>
      </c>
      <c r="M7" s="10">
        <v>264.2</v>
      </c>
      <c r="N7" s="10">
        <v>0</v>
      </c>
      <c r="O7" s="10">
        <v>0</v>
      </c>
      <c r="P7" s="10">
        <v>0</v>
      </c>
      <c r="Q7" s="10">
        <v>248.95</v>
      </c>
      <c r="R7" s="10">
        <v>15.25</v>
      </c>
      <c r="S7" s="10">
        <v>0</v>
      </c>
      <c r="T7" s="10">
        <v>0</v>
      </c>
      <c r="U7" s="10">
        <v>0</v>
      </c>
      <c r="V7" s="10">
        <v>360.7</v>
      </c>
    </row>
    <row r="8" spans="2:22" x14ac:dyDescent="0.25">
      <c r="D8" t="s">
        <v>104</v>
      </c>
      <c r="F8" s="4">
        <v>5139.1000000000004</v>
      </c>
      <c r="G8" s="4">
        <v>0</v>
      </c>
      <c r="H8" s="4">
        <v>3600.8775000000001</v>
      </c>
      <c r="I8" s="4">
        <v>907.12625000000003</v>
      </c>
      <c r="J8" s="4">
        <v>2693.7525000000014</v>
      </c>
      <c r="K8" s="5">
        <v>0</v>
      </c>
      <c r="L8" s="3">
        <v>1</v>
      </c>
      <c r="M8" s="4">
        <v>15980.9375</v>
      </c>
      <c r="N8" s="4">
        <v>0</v>
      </c>
      <c r="O8" s="4">
        <v>0</v>
      </c>
      <c r="P8" s="4">
        <v>0</v>
      </c>
      <c r="Q8" s="4">
        <v>15965.65</v>
      </c>
      <c r="R8" s="4">
        <v>15.2875</v>
      </c>
      <c r="S8" s="4">
        <v>0</v>
      </c>
      <c r="T8" s="4">
        <v>0</v>
      </c>
      <c r="U8" s="4">
        <v>0</v>
      </c>
      <c r="V8" s="4">
        <v>46523.4375</v>
      </c>
    </row>
    <row r="9" spans="2:22" x14ac:dyDescent="0.25">
      <c r="B9" t="s">
        <v>104</v>
      </c>
      <c r="D9" t="s">
        <v>104</v>
      </c>
      <c r="F9" s="4">
        <v>200.8</v>
      </c>
      <c r="G9" s="4">
        <v>156.86775</v>
      </c>
      <c r="H9" s="4">
        <v>960.45249999999942</v>
      </c>
      <c r="I9" s="4">
        <v>735.06874999999991</v>
      </c>
      <c r="J9" s="4">
        <v>225.37625000000003</v>
      </c>
      <c r="K9" s="5">
        <v>61</v>
      </c>
      <c r="L9" s="3">
        <v>0.21840835367774208</v>
      </c>
      <c r="M9" s="4">
        <v>203.76249999999999</v>
      </c>
      <c r="N9" s="4">
        <v>0</v>
      </c>
      <c r="O9" s="4">
        <v>0</v>
      </c>
      <c r="P9" s="4">
        <v>0</v>
      </c>
      <c r="Q9" s="4">
        <v>188.32499999999999</v>
      </c>
      <c r="R9" s="4">
        <v>15.4375</v>
      </c>
      <c r="S9" s="4">
        <v>0</v>
      </c>
      <c r="T9" s="4">
        <v>0</v>
      </c>
      <c r="U9" s="4">
        <v>0</v>
      </c>
      <c r="V9" s="4">
        <v>292.78750000000002</v>
      </c>
    </row>
    <row r="10" spans="2:22" x14ac:dyDescent="0.25">
      <c r="B10" t="s">
        <v>104</v>
      </c>
      <c r="C10" t="s">
        <v>104</v>
      </c>
      <c r="F10" s="4">
        <v>200.6</v>
      </c>
      <c r="G10" s="4">
        <v>162.947</v>
      </c>
      <c r="H10" s="4">
        <v>924.70749999999987</v>
      </c>
      <c r="I10" s="4">
        <v>814.27499999999986</v>
      </c>
      <c r="J10" s="4">
        <v>110.43125000000001</v>
      </c>
      <c r="K10" s="5">
        <v>64</v>
      </c>
      <c r="L10" s="3">
        <v>0.18260901329909551</v>
      </c>
      <c r="M10" s="4">
        <v>202.96250000000001</v>
      </c>
      <c r="N10" s="4">
        <v>0</v>
      </c>
      <c r="O10" s="4">
        <v>0</v>
      </c>
      <c r="P10" s="4">
        <v>0</v>
      </c>
      <c r="Q10" s="4">
        <v>188.73750000000001</v>
      </c>
      <c r="R10" s="4">
        <v>14.225</v>
      </c>
      <c r="S10" s="4">
        <v>0</v>
      </c>
      <c r="T10" s="4">
        <v>0</v>
      </c>
      <c r="U10" s="4">
        <v>0</v>
      </c>
      <c r="V10" s="4">
        <v>228.46250000000001</v>
      </c>
    </row>
    <row r="11" spans="2:22" x14ac:dyDescent="0.25">
      <c r="E11" t="s">
        <v>104</v>
      </c>
      <c r="F11" s="4">
        <v>546.29999999999995</v>
      </c>
      <c r="G11" s="4">
        <v>143.31</v>
      </c>
      <c r="H11" s="4">
        <v>2074.7062500000002</v>
      </c>
      <c r="I11" s="4">
        <v>1712.5487499999999</v>
      </c>
      <c r="J11" s="4">
        <v>362.15374999999995</v>
      </c>
      <c r="K11" s="6">
        <v>42</v>
      </c>
      <c r="L11" s="3">
        <v>0.47499999999999998</v>
      </c>
      <c r="M11" s="4">
        <v>1441.8625</v>
      </c>
      <c r="N11" s="4">
        <v>1414.4625000000001</v>
      </c>
      <c r="O11" s="4">
        <v>0.26250000000000001</v>
      </c>
      <c r="P11" s="6">
        <v>0.6</v>
      </c>
      <c r="Q11" s="6">
        <v>4.05</v>
      </c>
      <c r="R11" s="4">
        <v>22.487500000000001</v>
      </c>
      <c r="S11" s="4">
        <v>23086.625</v>
      </c>
      <c r="T11" s="4">
        <v>4.4249999999999998</v>
      </c>
      <c r="U11" s="4">
        <v>8.2249999999999996</v>
      </c>
      <c r="V11" s="4">
        <v>20.45</v>
      </c>
    </row>
    <row r="12" spans="2:22" x14ac:dyDescent="0.25">
      <c r="B12" t="s">
        <v>104</v>
      </c>
      <c r="E12" t="s">
        <v>104</v>
      </c>
      <c r="F12" s="10">
        <v>206.5</v>
      </c>
      <c r="G12" s="10">
        <v>160.6</v>
      </c>
      <c r="H12" s="10">
        <v>855.17500000000018</v>
      </c>
      <c r="I12" s="10">
        <v>796.0575</v>
      </c>
      <c r="J12" s="10">
        <v>59.122500000000002</v>
      </c>
      <c r="K12" s="10">
        <v>65</v>
      </c>
      <c r="L12" s="10">
        <v>0.17833215389031062</v>
      </c>
      <c r="M12" s="10">
        <v>28.337499999999999</v>
      </c>
      <c r="N12" s="10">
        <v>4.0374999999999996</v>
      </c>
      <c r="O12" s="10">
        <v>0.46250000000000002</v>
      </c>
      <c r="P12" s="10">
        <v>0.73750000000000004</v>
      </c>
      <c r="Q12" s="10">
        <v>8.4</v>
      </c>
      <c r="R12" s="10">
        <v>14.7</v>
      </c>
      <c r="S12" s="10">
        <v>50.225000000000001</v>
      </c>
      <c r="T12" s="10">
        <v>9.0374999999999996</v>
      </c>
      <c r="U12" s="10">
        <v>13.2125</v>
      </c>
      <c r="V12" s="10">
        <v>27.112500000000001</v>
      </c>
    </row>
    <row r="13" spans="2:22" x14ac:dyDescent="0.25">
      <c r="D13" t="s">
        <v>104</v>
      </c>
      <c r="E13" t="s">
        <v>104</v>
      </c>
      <c r="F13" s="4">
        <v>544.29999999999995</v>
      </c>
      <c r="G13" s="4">
        <v>143.31</v>
      </c>
      <c r="H13" s="4">
        <v>2046.6862499999995</v>
      </c>
      <c r="I13" s="4">
        <v>1690.600000000001</v>
      </c>
      <c r="J13" s="4">
        <v>356.0812499999999</v>
      </c>
      <c r="K13" s="5">
        <v>47</v>
      </c>
      <c r="L13" s="3">
        <v>0.41249999999999998</v>
      </c>
      <c r="M13" s="4">
        <v>1494.2125000000001</v>
      </c>
      <c r="N13" s="4">
        <v>1465.7874999999999</v>
      </c>
      <c r="O13" s="4">
        <v>0.28749999999999998</v>
      </c>
      <c r="P13" s="4">
        <v>0.9</v>
      </c>
      <c r="Q13" s="4">
        <v>4.8</v>
      </c>
      <c r="R13" s="4">
        <v>22.4375</v>
      </c>
      <c r="S13" s="4">
        <v>23391.087500000001</v>
      </c>
      <c r="T13" s="4">
        <v>5.0875000000000004</v>
      </c>
      <c r="U13" s="4">
        <v>7.75</v>
      </c>
      <c r="V13" s="4">
        <v>21.362500000000001</v>
      </c>
    </row>
    <row r="14" spans="2:22" x14ac:dyDescent="0.25">
      <c r="B14" t="s">
        <v>104</v>
      </c>
      <c r="D14" t="s">
        <v>104</v>
      </c>
      <c r="E14" t="s">
        <v>104</v>
      </c>
      <c r="F14" s="4">
        <v>202.7</v>
      </c>
      <c r="G14" s="4">
        <v>155.441</v>
      </c>
      <c r="H14" s="4">
        <v>813.95125000000007</v>
      </c>
      <c r="I14" s="4">
        <v>746.91250000000014</v>
      </c>
      <c r="J14" s="4">
        <v>67.033749999999984</v>
      </c>
      <c r="K14" s="5">
        <v>64</v>
      </c>
      <c r="L14" s="3">
        <v>0.1960239756227708</v>
      </c>
      <c r="M14" s="4">
        <v>31.0625</v>
      </c>
      <c r="N14" s="4">
        <v>4.7249999999999996</v>
      </c>
      <c r="O14" s="4">
        <v>0.67500000000000004</v>
      </c>
      <c r="P14" s="4">
        <v>1.0375000000000001</v>
      </c>
      <c r="Q14" s="4">
        <v>9.4749999999999996</v>
      </c>
      <c r="R14" s="4">
        <v>15.15</v>
      </c>
      <c r="S14" s="4">
        <v>57.975000000000001</v>
      </c>
      <c r="T14" s="4">
        <v>9.4375</v>
      </c>
      <c r="U14" s="4">
        <v>12.4</v>
      </c>
      <c r="V14" s="4">
        <v>28.412500000000001</v>
      </c>
    </row>
    <row r="15" spans="2:22" x14ac:dyDescent="0.25">
      <c r="B15" t="s">
        <v>104</v>
      </c>
      <c r="C15" t="s">
        <v>104</v>
      </c>
      <c r="E15" t="s">
        <v>104</v>
      </c>
      <c r="F15" s="11">
        <v>203.1</v>
      </c>
      <c r="G15" s="4">
        <v>160.47200000000001</v>
      </c>
      <c r="H15" s="4">
        <v>893.80375000000004</v>
      </c>
      <c r="I15" s="4">
        <v>849.66374999999971</v>
      </c>
      <c r="J15" s="4">
        <v>44.142499999999998</v>
      </c>
      <c r="K15" s="5">
        <v>63</v>
      </c>
      <c r="L15" s="3">
        <v>0.19628945174766213</v>
      </c>
      <c r="M15" s="4">
        <v>23.6</v>
      </c>
      <c r="N15" s="4">
        <v>0.53749999999999998</v>
      </c>
      <c r="O15" s="4">
        <v>0.51249999999999996</v>
      </c>
      <c r="P15" s="4">
        <v>0.9375</v>
      </c>
      <c r="Q15" s="4">
        <v>7.5374999999999996</v>
      </c>
      <c r="R15" s="4">
        <v>14.074999999999999</v>
      </c>
      <c r="S15" s="4">
        <v>12.725</v>
      </c>
      <c r="T15" s="4">
        <v>7.35</v>
      </c>
      <c r="U15" s="4">
        <v>10.95</v>
      </c>
      <c r="V15" s="4">
        <v>25.712499999999999</v>
      </c>
    </row>
    <row r="17" spans="2:24" x14ac:dyDescent="0.25">
      <c r="B17" t="s">
        <v>138</v>
      </c>
    </row>
    <row r="18" spans="2:24" x14ac:dyDescent="0.25">
      <c r="B18" t="s">
        <v>133</v>
      </c>
      <c r="F18" s="8"/>
      <c r="G18" s="8"/>
      <c r="I18" s="13"/>
      <c r="J18" s="13"/>
      <c r="K18" s="9"/>
      <c r="L18" s="9"/>
      <c r="M18" s="9"/>
      <c r="N18" s="9"/>
      <c r="O18" s="9"/>
      <c r="P18" s="9"/>
      <c r="Q18" s="9"/>
      <c r="U18" s="9"/>
      <c r="V18" s="9"/>
    </row>
    <row r="19" spans="2:24" x14ac:dyDescent="0.25">
      <c r="B19" t="s">
        <v>134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</row>
    <row r="20" spans="2:24" x14ac:dyDescent="0.25">
      <c r="B20" t="s">
        <v>135</v>
      </c>
      <c r="F20" s="4"/>
      <c r="G20" s="4"/>
      <c r="H20" s="5"/>
      <c r="I20" s="8"/>
      <c r="J20" s="8"/>
      <c r="K20" s="4"/>
      <c r="L20" s="4"/>
      <c r="M20" s="4"/>
      <c r="N20" s="4"/>
      <c r="O20" s="4"/>
      <c r="P20" s="4"/>
      <c r="Q20" s="4"/>
    </row>
    <row r="21" spans="2:24" x14ac:dyDescent="0.25">
      <c r="F21" s="4"/>
      <c r="G21" s="4"/>
      <c r="H21" s="5"/>
      <c r="I21" s="4"/>
      <c r="J21" s="4"/>
      <c r="K21" s="4"/>
      <c r="L21" s="4"/>
      <c r="M21" s="4"/>
      <c r="N21" s="4"/>
      <c r="O21" s="4"/>
      <c r="P21" s="4"/>
      <c r="Q21" s="4"/>
    </row>
    <row r="22" spans="2:24" x14ac:dyDescent="0.25">
      <c r="B22" t="s">
        <v>139</v>
      </c>
      <c r="F22" s="4"/>
      <c r="G22" s="4"/>
      <c r="H22" s="5"/>
      <c r="I22" s="4"/>
      <c r="J22" s="4"/>
      <c r="K22" s="4"/>
      <c r="L22" s="4"/>
      <c r="M22" s="4"/>
      <c r="N22" s="4"/>
      <c r="O22" s="4"/>
      <c r="P22" s="4"/>
      <c r="Q22" s="4"/>
    </row>
    <row r="23" spans="2:24" x14ac:dyDescent="0.25">
      <c r="B23" t="s">
        <v>140</v>
      </c>
      <c r="F23" s="4"/>
      <c r="G23" s="4"/>
      <c r="H23" s="5"/>
      <c r="I23" s="4"/>
      <c r="J23" s="4"/>
      <c r="K23" s="4"/>
      <c r="L23" s="4"/>
      <c r="M23" s="4"/>
      <c r="N23" s="4"/>
      <c r="O23" s="4"/>
      <c r="P23" s="4"/>
      <c r="Q23" s="4"/>
    </row>
    <row r="24" spans="2:24" x14ac:dyDescent="0.25">
      <c r="B24" t="s">
        <v>141</v>
      </c>
      <c r="F24" s="4"/>
      <c r="G24" s="4"/>
      <c r="H24" s="5"/>
      <c r="I24" s="4"/>
      <c r="J24" s="4"/>
      <c r="K24" s="4"/>
      <c r="L24" s="4"/>
      <c r="M24" s="4"/>
      <c r="N24" s="4"/>
      <c r="O24" s="4"/>
      <c r="P24" s="4"/>
      <c r="Q24" s="4"/>
    </row>
    <row r="25" spans="2:24" x14ac:dyDescent="0.25">
      <c r="B25" t="s">
        <v>142</v>
      </c>
      <c r="F25" s="4"/>
      <c r="G25" s="4"/>
      <c r="H25" s="5"/>
      <c r="I25" s="4"/>
      <c r="J25" s="4"/>
      <c r="K25" s="4"/>
      <c r="L25" s="4"/>
      <c r="M25" s="4"/>
      <c r="N25" s="4"/>
      <c r="O25" s="4"/>
      <c r="P25" s="4"/>
      <c r="Q25" s="4"/>
    </row>
    <row r="26" spans="2:24" x14ac:dyDescent="0.25">
      <c r="F26" s="4"/>
      <c r="G26" s="4"/>
      <c r="H26" s="5"/>
      <c r="I26" s="4"/>
      <c r="J26" s="4"/>
      <c r="K26" s="4"/>
      <c r="L26" s="4"/>
      <c r="M26" s="4"/>
      <c r="N26" s="4"/>
      <c r="O26" s="4"/>
      <c r="P26" s="4"/>
      <c r="Q26" s="4"/>
    </row>
    <row r="27" spans="2:24" x14ac:dyDescent="0.25">
      <c r="F27" s="4"/>
      <c r="G27" s="4"/>
      <c r="H27" s="5"/>
      <c r="I27" s="4"/>
      <c r="J27" s="4"/>
      <c r="K27" s="4"/>
      <c r="L27" s="4"/>
      <c r="M27" s="4"/>
      <c r="N27" s="4"/>
      <c r="O27" s="4"/>
      <c r="P27" s="4"/>
      <c r="Q27" s="4"/>
    </row>
    <row r="28" spans="2:24" x14ac:dyDescent="0.25">
      <c r="F28" s="4"/>
      <c r="G28" s="4"/>
      <c r="H28" s="8"/>
      <c r="I28" s="4"/>
      <c r="J28" s="4"/>
      <c r="K28" s="4"/>
      <c r="L28" s="4"/>
      <c r="M28" s="8"/>
      <c r="N28" s="4"/>
      <c r="O28" s="4"/>
      <c r="P28" s="4"/>
      <c r="Q28" s="4"/>
      <c r="X28" s="11"/>
    </row>
    <row r="29" spans="2:24" x14ac:dyDescent="0.25">
      <c r="F29" s="4"/>
      <c r="G29" s="4"/>
      <c r="H29" s="12"/>
      <c r="I29" s="4"/>
      <c r="J29" s="4"/>
      <c r="K29" s="11"/>
      <c r="L29" s="4"/>
      <c r="M29" s="4"/>
      <c r="N29" s="4"/>
      <c r="O29" s="4"/>
      <c r="P29" s="4"/>
      <c r="Q29" s="4"/>
    </row>
    <row r="30" spans="2:24" x14ac:dyDescent="0.25">
      <c r="F30" s="4"/>
      <c r="G30" s="4"/>
      <c r="H30" s="5"/>
      <c r="I30" s="4"/>
      <c r="J30" s="4"/>
      <c r="K30" s="4"/>
      <c r="L30" s="4"/>
      <c r="M30" s="4"/>
      <c r="N30" s="4"/>
      <c r="O30" s="4"/>
      <c r="P30" s="4"/>
      <c r="Q30" s="4"/>
    </row>
    <row r="31" spans="2:24" x14ac:dyDescent="0.25">
      <c r="F31" s="4"/>
      <c r="G31" s="4"/>
      <c r="H31" s="5"/>
      <c r="I31" s="4"/>
      <c r="J31" s="4"/>
      <c r="K31" s="4"/>
      <c r="L31" s="4"/>
      <c r="M31" s="4"/>
      <c r="N31" s="4"/>
      <c r="O31" s="4"/>
      <c r="P31" s="4"/>
      <c r="Q31" s="4"/>
    </row>
    <row r="32" spans="2:24" x14ac:dyDescent="0.25">
      <c r="F32" s="4"/>
      <c r="G32" s="4"/>
      <c r="H32" s="5"/>
      <c r="I32" s="4"/>
      <c r="J32" s="4"/>
      <c r="K32" s="4"/>
      <c r="L32" s="4"/>
      <c r="M32" s="4"/>
      <c r="N32" s="4"/>
      <c r="O32" s="4"/>
      <c r="P32" s="4"/>
      <c r="Q32" s="4"/>
    </row>
    <row r="36" spans="11:22" x14ac:dyDescent="0.25"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</row>
    <row r="37" spans="11:22" x14ac:dyDescent="0.25"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</row>
    <row r="38" spans="11:22" x14ac:dyDescent="0.25"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</row>
    <row r="39" spans="11:22" x14ac:dyDescent="0.25"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</row>
    <row r="40" spans="11:22" x14ac:dyDescent="0.25"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</row>
    <row r="41" spans="11:22" x14ac:dyDescent="0.25">
      <c r="K41" s="4"/>
      <c r="L41" s="4"/>
      <c r="M41" s="5"/>
      <c r="N41" s="4"/>
      <c r="O41" s="4"/>
      <c r="P41" s="4"/>
      <c r="Q41" s="4"/>
      <c r="R41" s="4"/>
      <c r="S41" s="4"/>
      <c r="T41" s="4"/>
      <c r="U41" s="4"/>
      <c r="V41" s="4"/>
    </row>
    <row r="42" spans="11:22" x14ac:dyDescent="0.25">
      <c r="K42" s="4"/>
      <c r="L42" s="4"/>
      <c r="M42" s="5"/>
      <c r="N42" s="4"/>
      <c r="O42" s="4"/>
      <c r="P42" s="11"/>
      <c r="Q42" s="4"/>
      <c r="R42" s="4"/>
      <c r="S42" s="4"/>
      <c r="T42" s="4"/>
      <c r="U42" s="4"/>
      <c r="V42" s="4"/>
    </row>
    <row r="43" spans="11:22" x14ac:dyDescent="0.25"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</row>
    <row r="44" spans="11:22" x14ac:dyDescent="0.25"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</row>
    <row r="45" spans="11:22" x14ac:dyDescent="0.25"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</row>
    <row r="46" spans="11:22" x14ac:dyDescent="0.25"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</row>
    <row r="47" spans="11:22" x14ac:dyDescent="0.25"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</row>
    <row r="48" spans="11:22" x14ac:dyDescent="0.25"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</row>
  </sheetData>
  <mergeCells count="6">
    <mergeCell ref="H1:J1"/>
    <mergeCell ref="M1:Q1"/>
    <mergeCell ref="S1:V1"/>
    <mergeCell ref="I18:J18"/>
    <mergeCell ref="B3:E3"/>
    <mergeCell ref="B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1:O84"/>
  <sheetViews>
    <sheetView topLeftCell="A42" workbookViewId="0">
      <selection activeCell="C83" sqref="C83"/>
    </sheetView>
  </sheetViews>
  <sheetFormatPr baseColWidth="10" defaultColWidth="9.140625" defaultRowHeight="15" x14ac:dyDescent="0.25"/>
  <cols>
    <col min="2" max="2" width="31.42578125" bestFit="1" customWidth="1"/>
    <col min="9" max="9" width="11.7109375" bestFit="1" customWidth="1"/>
  </cols>
  <sheetData>
    <row r="1" spans="2:15" x14ac:dyDescent="0.25">
      <c r="I1" t="s">
        <v>108</v>
      </c>
    </row>
    <row r="2" spans="2:15" x14ac:dyDescent="0.25">
      <c r="B2" t="s">
        <v>81</v>
      </c>
      <c r="C2" s="1" t="s">
        <v>80</v>
      </c>
      <c r="D2" s="1" t="s">
        <v>82</v>
      </c>
      <c r="E2" s="1" t="s">
        <v>83</v>
      </c>
      <c r="F2" s="1" t="s">
        <v>105</v>
      </c>
      <c r="G2" s="1" t="s">
        <v>106</v>
      </c>
      <c r="J2" t="s">
        <v>80</v>
      </c>
      <c r="K2" t="s">
        <v>82</v>
      </c>
      <c r="L2" t="s">
        <v>85</v>
      </c>
      <c r="M2" t="s">
        <v>105</v>
      </c>
      <c r="N2" t="s">
        <v>106</v>
      </c>
      <c r="O2" s="7"/>
    </row>
    <row r="3" spans="2:15" x14ac:dyDescent="0.25">
      <c r="B3" t="s">
        <v>0</v>
      </c>
      <c r="C3" s="1">
        <v>0</v>
      </c>
      <c r="D3" s="1">
        <v>0</v>
      </c>
      <c r="E3" s="1">
        <v>349.57</v>
      </c>
      <c r="F3" s="1">
        <f>IF(C3=D3,1,0)</f>
        <v>1</v>
      </c>
      <c r="G3" s="1">
        <f>IF(D3&lt;&gt;0,(C3-D3)/C3,IF(C3=0,0,1))</f>
        <v>0</v>
      </c>
      <c r="I3" t="s">
        <v>109</v>
      </c>
      <c r="J3">
        <f>AVERAGE(C3:C7)</f>
        <v>19.792000000000002</v>
      </c>
      <c r="K3">
        <f>AVERAGE(D3:D7)</f>
        <v>0</v>
      </c>
      <c r="L3">
        <f>AVERAGE(E3:E7)</f>
        <v>2311.7419999999997</v>
      </c>
      <c r="M3">
        <f t="shared" ref="M3:N3" si="0">AVERAGE(F3:F7)</f>
        <v>0.4</v>
      </c>
      <c r="N3">
        <f t="shared" si="0"/>
        <v>0.6</v>
      </c>
    </row>
    <row r="4" spans="2:15" x14ac:dyDescent="0.25">
      <c r="B4" t="s">
        <v>1</v>
      </c>
      <c r="C4" s="1">
        <v>53.36</v>
      </c>
      <c r="D4" s="1">
        <v>0</v>
      </c>
      <c r="E4" s="1">
        <v>3600.13</v>
      </c>
      <c r="F4" s="1">
        <f t="shared" ref="F4:F67" si="1">IF(C4=D4,1,0)</f>
        <v>0</v>
      </c>
      <c r="G4" s="1">
        <f t="shared" ref="G4:G67" si="2">IF(D4&lt;&gt;0,(C4-D4)/C4,IF(C4=0,0,1))</f>
        <v>1</v>
      </c>
      <c r="I4" t="s">
        <v>110</v>
      </c>
      <c r="J4">
        <f>AVERAGE(C8:C12)</f>
        <v>0</v>
      </c>
      <c r="K4">
        <f>AVERAGE(D8:D12)</f>
        <v>0</v>
      </c>
      <c r="L4">
        <f>AVERAGE(E8:E12)</f>
        <v>32.97</v>
      </c>
      <c r="M4">
        <f t="shared" ref="M4:N4" si="3">AVERAGE(F8:F12)</f>
        <v>1</v>
      </c>
      <c r="N4">
        <f t="shared" si="3"/>
        <v>0</v>
      </c>
    </row>
    <row r="5" spans="2:15" x14ac:dyDescent="0.25">
      <c r="B5" t="s">
        <v>2</v>
      </c>
      <c r="C5" s="1">
        <v>13.12</v>
      </c>
      <c r="D5" s="1">
        <v>0</v>
      </c>
      <c r="E5" s="1">
        <v>3600.19</v>
      </c>
      <c r="F5" s="1">
        <f t="shared" si="1"/>
        <v>0</v>
      </c>
      <c r="G5" s="1">
        <f t="shared" si="2"/>
        <v>1</v>
      </c>
      <c r="I5" t="s">
        <v>111</v>
      </c>
      <c r="J5">
        <f>AVERAGE(C13:C17)</f>
        <v>0</v>
      </c>
      <c r="K5">
        <f>AVERAGE(D13:D17)</f>
        <v>0</v>
      </c>
      <c r="L5">
        <f>AVERAGE(E13:E17)</f>
        <v>13.338000000000003</v>
      </c>
      <c r="M5">
        <f>AVERAGE(F13:F17)</f>
        <v>1</v>
      </c>
      <c r="N5">
        <f>AVERAGE(G13:G17)</f>
        <v>0</v>
      </c>
    </row>
    <row r="6" spans="2:15" x14ac:dyDescent="0.25">
      <c r="B6" t="s">
        <v>3</v>
      </c>
      <c r="C6" s="1">
        <v>32.479999999999997</v>
      </c>
      <c r="D6" s="1">
        <v>0</v>
      </c>
      <c r="E6" s="1">
        <v>3600.11</v>
      </c>
      <c r="F6" s="1">
        <f t="shared" si="1"/>
        <v>0</v>
      </c>
      <c r="G6" s="1">
        <f t="shared" si="2"/>
        <v>1</v>
      </c>
      <c r="I6" t="s">
        <v>112</v>
      </c>
      <c r="J6">
        <f>AVERAGE(C18,C20:C22)</f>
        <v>757.55</v>
      </c>
      <c r="K6">
        <f t="shared" ref="K6:N6" si="4">AVERAGE(D18,D20:D22)</f>
        <v>0</v>
      </c>
      <c r="L6">
        <f t="shared" si="4"/>
        <v>3600.1350000000002</v>
      </c>
      <c r="M6">
        <f t="shared" si="4"/>
        <v>0</v>
      </c>
      <c r="N6">
        <f t="shared" si="4"/>
        <v>1</v>
      </c>
    </row>
    <row r="7" spans="2:15" x14ac:dyDescent="0.25">
      <c r="B7" t="s">
        <v>4</v>
      </c>
      <c r="C7" s="1">
        <v>0</v>
      </c>
      <c r="D7" s="1">
        <v>0</v>
      </c>
      <c r="E7" s="1">
        <v>408.71</v>
      </c>
      <c r="F7" s="1">
        <f t="shared" si="1"/>
        <v>1</v>
      </c>
      <c r="G7" s="1">
        <f t="shared" si="2"/>
        <v>0</v>
      </c>
      <c r="I7" t="s">
        <v>113</v>
      </c>
      <c r="J7">
        <f>AVERAGE(C24:C27)</f>
        <v>27.4</v>
      </c>
      <c r="K7">
        <f>AVERAGE(D24:D27)</f>
        <v>0</v>
      </c>
      <c r="L7">
        <f>AVERAGE(E24:E27)</f>
        <v>2852.57</v>
      </c>
      <c r="M7">
        <f>AVERAGE(F24:F27)</f>
        <v>0.25</v>
      </c>
      <c r="N7">
        <f>AVERAGE(G24:G27)</f>
        <v>0.75</v>
      </c>
    </row>
    <row r="8" spans="2:15" x14ac:dyDescent="0.25">
      <c r="B8" t="s">
        <v>5</v>
      </c>
      <c r="C8" s="1">
        <v>0</v>
      </c>
      <c r="D8" s="1">
        <v>0</v>
      </c>
      <c r="E8" s="1">
        <v>45.83</v>
      </c>
      <c r="F8" s="1">
        <f t="shared" si="1"/>
        <v>1</v>
      </c>
      <c r="G8" s="1">
        <f t="shared" si="2"/>
        <v>0</v>
      </c>
      <c r="I8" t="s">
        <v>114</v>
      </c>
      <c r="J8">
        <f>AVERAGE(C28:C32)</f>
        <v>0</v>
      </c>
      <c r="K8">
        <f>AVERAGE(D28:D32)</f>
        <v>0</v>
      </c>
      <c r="L8">
        <f>AVERAGE(E28:E32)</f>
        <v>319.28399999999999</v>
      </c>
      <c r="M8">
        <f>AVERAGE(F28:F32)</f>
        <v>1</v>
      </c>
      <c r="N8">
        <f>AVERAGE(G28:G32)</f>
        <v>0</v>
      </c>
    </row>
    <row r="9" spans="2:15" x14ac:dyDescent="0.25">
      <c r="B9" t="s">
        <v>6</v>
      </c>
      <c r="C9" s="1">
        <v>0</v>
      </c>
      <c r="D9" s="1">
        <v>0</v>
      </c>
      <c r="E9" s="1">
        <v>41.39</v>
      </c>
      <c r="F9" s="1">
        <f t="shared" si="1"/>
        <v>1</v>
      </c>
      <c r="G9" s="1">
        <f t="shared" si="2"/>
        <v>0</v>
      </c>
      <c r="I9" t="s">
        <v>115</v>
      </c>
      <c r="J9">
        <f>AVERAGE(C33:C37)</f>
        <v>103.53599999999999</v>
      </c>
      <c r="K9">
        <f>AVERAGE(D33:D37)</f>
        <v>0</v>
      </c>
      <c r="L9">
        <f>AVERAGE(E33:E37)</f>
        <v>2887.518</v>
      </c>
      <c r="M9">
        <f>AVERAGE(F33:F37)</f>
        <v>0.2</v>
      </c>
      <c r="N9">
        <f>AVERAGE(G33:G37)</f>
        <v>0.8</v>
      </c>
    </row>
    <row r="10" spans="2:15" x14ac:dyDescent="0.25">
      <c r="B10" t="s">
        <v>7</v>
      </c>
      <c r="C10" s="1">
        <v>0</v>
      </c>
      <c r="D10" s="1">
        <v>0</v>
      </c>
      <c r="E10" s="1">
        <v>11.72</v>
      </c>
      <c r="F10" s="1">
        <f t="shared" si="1"/>
        <v>1</v>
      </c>
      <c r="G10" s="1">
        <f t="shared" si="2"/>
        <v>0</v>
      </c>
      <c r="I10" t="s">
        <v>117</v>
      </c>
      <c r="J10">
        <f>AVERAGE(C38:C42)</f>
        <v>0</v>
      </c>
      <c r="K10">
        <f>AVERAGE(D38:D42)</f>
        <v>0</v>
      </c>
      <c r="L10">
        <f>AVERAGE(E38:E42)</f>
        <v>151.08199999999999</v>
      </c>
      <c r="M10">
        <f>AVERAGE(F38:F42)</f>
        <v>1</v>
      </c>
      <c r="N10">
        <f>AVERAGE(G38:G42)</f>
        <v>0</v>
      </c>
    </row>
    <row r="11" spans="2:15" x14ac:dyDescent="0.25">
      <c r="B11" t="s">
        <v>8</v>
      </c>
      <c r="C11" s="1">
        <v>0</v>
      </c>
      <c r="D11" s="1">
        <v>0</v>
      </c>
      <c r="E11" s="1">
        <v>19.600000000000001</v>
      </c>
      <c r="F11" s="1">
        <f t="shared" si="1"/>
        <v>1</v>
      </c>
      <c r="G11" s="1">
        <f t="shared" si="2"/>
        <v>0</v>
      </c>
      <c r="I11" t="s">
        <v>116</v>
      </c>
      <c r="J11">
        <f>AVERAGE(C43:C47)</f>
        <v>0</v>
      </c>
      <c r="K11">
        <f>AVERAGE(D43:D47)</f>
        <v>0</v>
      </c>
      <c r="L11">
        <f>AVERAGE(E43:E47)</f>
        <v>17.622</v>
      </c>
      <c r="M11">
        <f>AVERAGE(F43:F47)</f>
        <v>1</v>
      </c>
      <c r="N11">
        <f>AVERAGE(G43:G47)</f>
        <v>0</v>
      </c>
    </row>
    <row r="12" spans="2:15" x14ac:dyDescent="0.25">
      <c r="B12" t="s">
        <v>10</v>
      </c>
      <c r="C12" s="1">
        <v>0</v>
      </c>
      <c r="D12" s="1">
        <v>0</v>
      </c>
      <c r="E12" s="1">
        <v>46.31</v>
      </c>
      <c r="F12" s="1">
        <f t="shared" si="1"/>
        <v>1</v>
      </c>
      <c r="G12" s="1">
        <f t="shared" si="2"/>
        <v>0</v>
      </c>
      <c r="I12" t="s">
        <v>118</v>
      </c>
      <c r="J12">
        <f>AVERAGE(C48,C50:C52)</f>
        <v>899.22</v>
      </c>
      <c r="K12">
        <f t="shared" ref="K12:N12" si="5">AVERAGE(D48,D50:D52)</f>
        <v>27.7</v>
      </c>
      <c r="L12">
        <f t="shared" si="5"/>
        <v>3600.0949999999998</v>
      </c>
      <c r="M12">
        <f t="shared" si="5"/>
        <v>0</v>
      </c>
      <c r="N12">
        <f t="shared" si="5"/>
        <v>0.9645435461573908</v>
      </c>
    </row>
    <row r="13" spans="2:15" x14ac:dyDescent="0.25">
      <c r="B13" t="s">
        <v>11</v>
      </c>
      <c r="C13" s="1">
        <v>0</v>
      </c>
      <c r="D13" s="1">
        <v>0</v>
      </c>
      <c r="E13" s="1">
        <v>3.76</v>
      </c>
      <c r="F13" s="1">
        <f t="shared" si="1"/>
        <v>1</v>
      </c>
      <c r="G13" s="1">
        <f t="shared" si="2"/>
        <v>0</v>
      </c>
      <c r="I13" t="s">
        <v>119</v>
      </c>
      <c r="J13">
        <f>AVERAGE(C53:C57)</f>
        <v>151.07999999999998</v>
      </c>
      <c r="K13">
        <f>AVERAGE(D53:D57)</f>
        <v>21.84</v>
      </c>
      <c r="L13">
        <f>AVERAGE(E53:E57)</f>
        <v>3600.1160000000004</v>
      </c>
      <c r="M13">
        <f>AVERAGE(F53:F57)</f>
        <v>0</v>
      </c>
      <c r="N13">
        <f>AVERAGE(G53:G57)</f>
        <v>0.91319554848966611</v>
      </c>
    </row>
    <row r="14" spans="2:15" x14ac:dyDescent="0.25">
      <c r="B14" t="s">
        <v>12</v>
      </c>
      <c r="C14" s="1">
        <v>0</v>
      </c>
      <c r="D14" s="1">
        <v>0</v>
      </c>
      <c r="E14" s="1">
        <v>19.8</v>
      </c>
      <c r="F14" s="1">
        <f t="shared" si="1"/>
        <v>1</v>
      </c>
      <c r="G14" s="1">
        <f t="shared" si="2"/>
        <v>0</v>
      </c>
      <c r="I14" t="s">
        <v>120</v>
      </c>
      <c r="J14">
        <f>AVERAGE(C58:C62)</f>
        <v>34.08</v>
      </c>
      <c r="K14">
        <f>AVERAGE(D58:D62)</f>
        <v>23.68</v>
      </c>
      <c r="L14">
        <f>AVERAGE(E58:E62)</f>
        <v>1221.818</v>
      </c>
      <c r="M14">
        <f>AVERAGE(F58:F62)</f>
        <v>0.8</v>
      </c>
      <c r="N14">
        <f>AVERAGE(G58:G62)</f>
        <v>0.2</v>
      </c>
    </row>
    <row r="15" spans="2:15" x14ac:dyDescent="0.25">
      <c r="B15" t="s">
        <v>13</v>
      </c>
      <c r="C15" s="1">
        <v>0</v>
      </c>
      <c r="D15" s="1">
        <v>0</v>
      </c>
      <c r="E15" s="1">
        <v>14.85</v>
      </c>
      <c r="F15" s="1">
        <f t="shared" si="1"/>
        <v>1</v>
      </c>
      <c r="G15" s="1">
        <f t="shared" si="2"/>
        <v>0</v>
      </c>
      <c r="I15" t="s">
        <v>121</v>
      </c>
      <c r="J15">
        <f>AVERAGE(C63:C67)</f>
        <v>97.140000000000015</v>
      </c>
      <c r="K15">
        <f>AVERAGE(D63:D67)</f>
        <v>63.64</v>
      </c>
      <c r="L15">
        <f>AVERAGE(E63:E67)</f>
        <v>2297.9679999999998</v>
      </c>
      <c r="M15">
        <f>AVERAGE(F63:F67)</f>
        <v>0.4</v>
      </c>
      <c r="N15">
        <f>AVERAGE(G63:G67)</f>
        <v>0.1886323603176257</v>
      </c>
    </row>
    <row r="16" spans="2:15" x14ac:dyDescent="0.25">
      <c r="B16" t="s">
        <v>14</v>
      </c>
      <c r="C16" s="1">
        <v>0</v>
      </c>
      <c r="D16" s="1">
        <v>0</v>
      </c>
      <c r="E16" s="1">
        <v>9.66</v>
      </c>
      <c r="F16" s="1">
        <f t="shared" si="1"/>
        <v>1</v>
      </c>
      <c r="G16" s="1">
        <f t="shared" si="2"/>
        <v>0</v>
      </c>
      <c r="I16" t="s">
        <v>122</v>
      </c>
      <c r="J16">
        <f>AVERAGE(C68:C72)</f>
        <v>62.320000000000007</v>
      </c>
      <c r="K16">
        <f>AVERAGE(D68:D72)</f>
        <v>62.320000000000007</v>
      </c>
      <c r="L16">
        <f>AVERAGE(E68:E72)</f>
        <v>30.919999999999998</v>
      </c>
      <c r="M16">
        <f>AVERAGE(F68:F72)</f>
        <v>1</v>
      </c>
      <c r="N16">
        <f>AVERAGE(G68:G72)</f>
        <v>0</v>
      </c>
    </row>
    <row r="17" spans="2:14" x14ac:dyDescent="0.25">
      <c r="B17" t="s">
        <v>15</v>
      </c>
      <c r="C17" s="1">
        <v>0</v>
      </c>
      <c r="D17" s="1">
        <v>0</v>
      </c>
      <c r="E17" s="1">
        <v>18.62</v>
      </c>
      <c r="F17" s="1">
        <f t="shared" si="1"/>
        <v>1</v>
      </c>
      <c r="G17" s="1">
        <f t="shared" si="2"/>
        <v>0</v>
      </c>
      <c r="I17" t="s">
        <v>123</v>
      </c>
      <c r="J17">
        <f>AVERAGE(C73:C77)</f>
        <v>1136.3799999999999</v>
      </c>
      <c r="K17">
        <f>AVERAGE(D73:D77)</f>
        <v>1126.94</v>
      </c>
      <c r="L17">
        <f>AVERAGE(E73:E77)</f>
        <v>863.28800000000012</v>
      </c>
      <c r="M17">
        <f>AVERAGE(F73:F77)</f>
        <v>0.8</v>
      </c>
      <c r="N17">
        <f>AVERAGE(G73:G77)</f>
        <v>1.0498220640569404E-2</v>
      </c>
    </row>
    <row r="18" spans="2:14" x14ac:dyDescent="0.25">
      <c r="B18" t="s">
        <v>16</v>
      </c>
      <c r="C18" s="1">
        <v>566.79999999999995</v>
      </c>
      <c r="D18" s="1">
        <v>0</v>
      </c>
      <c r="E18" s="1">
        <v>3600.14</v>
      </c>
      <c r="F18" s="1">
        <f t="shared" si="1"/>
        <v>0</v>
      </c>
      <c r="G18" s="1">
        <f t="shared" si="2"/>
        <v>1</v>
      </c>
      <c r="I18" t="s">
        <v>124</v>
      </c>
      <c r="J18">
        <f>AVERAGE(C78:C82)</f>
        <v>1006.68</v>
      </c>
      <c r="K18">
        <f>AVERAGE(D78:D82)</f>
        <v>1006.68</v>
      </c>
      <c r="L18">
        <f>AVERAGE(E78:E82)</f>
        <v>37.358000000000004</v>
      </c>
      <c r="M18">
        <f>AVERAGE(F78:F82)</f>
        <v>1</v>
      </c>
      <c r="N18">
        <f>AVERAGE(G78:G82)</f>
        <v>0</v>
      </c>
    </row>
    <row r="19" spans="2:14" x14ac:dyDescent="0.25">
      <c r="B19" t="s">
        <v>17</v>
      </c>
      <c r="C19" s="1">
        <v>-8888</v>
      </c>
      <c r="D19" s="1">
        <v>0</v>
      </c>
      <c r="E19" s="1">
        <v>3600.11</v>
      </c>
      <c r="F19" s="1">
        <f t="shared" si="1"/>
        <v>0</v>
      </c>
      <c r="G19" s="1">
        <f t="shared" si="2"/>
        <v>1</v>
      </c>
    </row>
    <row r="20" spans="2:14" x14ac:dyDescent="0.25">
      <c r="B20" t="s">
        <v>18</v>
      </c>
      <c r="C20" s="1">
        <v>1056</v>
      </c>
      <c r="D20" s="1">
        <v>0</v>
      </c>
      <c r="E20" s="1">
        <v>3600.13</v>
      </c>
      <c r="F20" s="1">
        <f t="shared" si="1"/>
        <v>0</v>
      </c>
      <c r="G20" s="1">
        <f t="shared" si="2"/>
        <v>1</v>
      </c>
    </row>
    <row r="21" spans="2:14" x14ac:dyDescent="0.25">
      <c r="B21" t="s">
        <v>19</v>
      </c>
      <c r="C21" s="1">
        <v>1076.4000000000001</v>
      </c>
      <c r="D21" s="1">
        <v>0</v>
      </c>
      <c r="E21" s="1">
        <v>3600.14</v>
      </c>
      <c r="F21" s="1">
        <f t="shared" si="1"/>
        <v>0</v>
      </c>
      <c r="G21" s="1">
        <f t="shared" si="2"/>
        <v>1</v>
      </c>
    </row>
    <row r="22" spans="2:14" x14ac:dyDescent="0.25">
      <c r="B22" t="s">
        <v>20</v>
      </c>
      <c r="C22" s="1">
        <v>331</v>
      </c>
      <c r="D22" s="1">
        <v>0</v>
      </c>
      <c r="E22" s="1">
        <v>3600.13</v>
      </c>
      <c r="F22" s="1">
        <f t="shared" si="1"/>
        <v>0</v>
      </c>
      <c r="G22" s="1">
        <f t="shared" si="2"/>
        <v>1</v>
      </c>
    </row>
    <row r="23" spans="2:14" x14ac:dyDescent="0.25">
      <c r="B23" t="s">
        <v>21</v>
      </c>
      <c r="C23" s="1">
        <v>67.599999999999994</v>
      </c>
      <c r="D23" s="1">
        <v>0</v>
      </c>
      <c r="E23" s="1">
        <v>3600.21</v>
      </c>
      <c r="F23" s="1">
        <f t="shared" si="1"/>
        <v>0</v>
      </c>
      <c r="G23" s="1">
        <f t="shared" si="2"/>
        <v>1</v>
      </c>
    </row>
    <row r="24" spans="2:14" x14ac:dyDescent="0.25">
      <c r="B24" t="s">
        <v>22</v>
      </c>
      <c r="C24" s="1">
        <v>87</v>
      </c>
      <c r="D24" s="1">
        <v>0</v>
      </c>
      <c r="E24" s="1">
        <v>3600.14</v>
      </c>
      <c r="F24" s="1">
        <f t="shared" si="1"/>
        <v>0</v>
      </c>
      <c r="G24" s="1">
        <f t="shared" si="2"/>
        <v>1</v>
      </c>
    </row>
    <row r="25" spans="2:14" x14ac:dyDescent="0.25">
      <c r="B25" t="s">
        <v>23</v>
      </c>
      <c r="C25" s="1">
        <v>3.6</v>
      </c>
      <c r="D25" s="1">
        <v>0</v>
      </c>
      <c r="E25" s="1">
        <v>3605.62</v>
      </c>
      <c r="F25" s="1">
        <f t="shared" si="1"/>
        <v>0</v>
      </c>
      <c r="G25" s="1">
        <f t="shared" si="2"/>
        <v>1</v>
      </c>
    </row>
    <row r="26" spans="2:14" x14ac:dyDescent="0.25">
      <c r="B26" t="s">
        <v>24</v>
      </c>
      <c r="C26" s="1">
        <v>19</v>
      </c>
      <c r="D26" s="1">
        <v>0</v>
      </c>
      <c r="E26" s="1">
        <v>3600.12</v>
      </c>
      <c r="F26" s="1">
        <f t="shared" si="1"/>
        <v>0</v>
      </c>
      <c r="G26" s="1">
        <f t="shared" si="2"/>
        <v>1</v>
      </c>
    </row>
    <row r="27" spans="2:14" x14ac:dyDescent="0.25">
      <c r="B27" t="s">
        <v>25</v>
      </c>
      <c r="C27" s="1">
        <v>0</v>
      </c>
      <c r="D27" s="1">
        <v>0</v>
      </c>
      <c r="E27" s="1">
        <v>604.4</v>
      </c>
      <c r="F27" s="1">
        <f t="shared" si="1"/>
        <v>1</v>
      </c>
      <c r="G27" s="1">
        <f t="shared" si="2"/>
        <v>0</v>
      </c>
    </row>
    <row r="28" spans="2:14" x14ac:dyDescent="0.25">
      <c r="B28" t="s">
        <v>26</v>
      </c>
      <c r="C28" s="1">
        <v>0</v>
      </c>
      <c r="D28" s="1">
        <v>0</v>
      </c>
      <c r="E28" s="1">
        <v>409.43</v>
      </c>
      <c r="F28" s="1">
        <f t="shared" si="1"/>
        <v>1</v>
      </c>
      <c r="G28" s="1">
        <f t="shared" si="2"/>
        <v>0</v>
      </c>
    </row>
    <row r="29" spans="2:14" x14ac:dyDescent="0.25">
      <c r="B29" t="s">
        <v>27</v>
      </c>
      <c r="C29" s="1">
        <v>0</v>
      </c>
      <c r="D29" s="1">
        <v>0</v>
      </c>
      <c r="E29" s="1">
        <v>526.75</v>
      </c>
      <c r="F29" s="1">
        <f t="shared" si="1"/>
        <v>1</v>
      </c>
      <c r="G29" s="1">
        <f t="shared" si="2"/>
        <v>0</v>
      </c>
    </row>
    <row r="30" spans="2:14" x14ac:dyDescent="0.25">
      <c r="B30" t="s">
        <v>28</v>
      </c>
      <c r="C30" s="1">
        <v>0</v>
      </c>
      <c r="D30" s="1">
        <v>0</v>
      </c>
      <c r="E30" s="1">
        <v>22.83</v>
      </c>
      <c r="F30" s="1">
        <f t="shared" si="1"/>
        <v>1</v>
      </c>
      <c r="G30" s="1">
        <f t="shared" si="2"/>
        <v>0</v>
      </c>
    </row>
    <row r="31" spans="2:14" x14ac:dyDescent="0.25">
      <c r="B31" t="s">
        <v>29</v>
      </c>
      <c r="C31" s="1">
        <v>0</v>
      </c>
      <c r="D31" s="1">
        <v>0</v>
      </c>
      <c r="E31" s="1">
        <v>315.58999999999997</v>
      </c>
      <c r="F31" s="1">
        <f t="shared" si="1"/>
        <v>1</v>
      </c>
      <c r="G31" s="1">
        <f t="shared" si="2"/>
        <v>0</v>
      </c>
    </row>
    <row r="32" spans="2:14" x14ac:dyDescent="0.25">
      <c r="B32" t="s">
        <v>30</v>
      </c>
      <c r="C32" s="1">
        <v>0</v>
      </c>
      <c r="D32" s="1">
        <v>0</v>
      </c>
      <c r="E32" s="1">
        <v>321.82</v>
      </c>
      <c r="F32" s="1">
        <f t="shared" si="1"/>
        <v>1</v>
      </c>
      <c r="G32" s="1">
        <f t="shared" si="2"/>
        <v>0</v>
      </c>
    </row>
    <row r="33" spans="2:7" x14ac:dyDescent="0.25">
      <c r="B33" t="s">
        <v>31</v>
      </c>
      <c r="C33" s="1">
        <v>311.72000000000003</v>
      </c>
      <c r="D33" s="1">
        <v>0</v>
      </c>
      <c r="E33" s="1">
        <v>3600.08</v>
      </c>
      <c r="F33" s="1">
        <f t="shared" si="1"/>
        <v>0</v>
      </c>
      <c r="G33" s="1">
        <f t="shared" si="2"/>
        <v>1</v>
      </c>
    </row>
    <row r="34" spans="2:7" x14ac:dyDescent="0.25">
      <c r="B34" t="s">
        <v>32</v>
      </c>
      <c r="C34" s="1">
        <v>40.520000000000003</v>
      </c>
      <c r="D34" s="1">
        <v>0</v>
      </c>
      <c r="E34" s="1">
        <v>3600.1</v>
      </c>
      <c r="F34" s="1">
        <f t="shared" si="1"/>
        <v>0</v>
      </c>
      <c r="G34" s="1">
        <f t="shared" si="2"/>
        <v>1</v>
      </c>
    </row>
    <row r="35" spans="2:7" x14ac:dyDescent="0.25">
      <c r="B35" t="s">
        <v>33</v>
      </c>
      <c r="C35" s="1">
        <v>0</v>
      </c>
      <c r="D35" s="1">
        <v>0</v>
      </c>
      <c r="E35" s="1">
        <v>37.200000000000003</v>
      </c>
      <c r="F35" s="1">
        <f t="shared" si="1"/>
        <v>1</v>
      </c>
      <c r="G35" s="1">
        <f t="shared" si="2"/>
        <v>0</v>
      </c>
    </row>
    <row r="36" spans="2:7" x14ac:dyDescent="0.25">
      <c r="B36" t="s">
        <v>34</v>
      </c>
      <c r="C36" s="1">
        <v>142.63999999999999</v>
      </c>
      <c r="D36" s="1">
        <v>0</v>
      </c>
      <c r="E36" s="1">
        <v>3600.09</v>
      </c>
      <c r="F36" s="1">
        <f t="shared" si="1"/>
        <v>0</v>
      </c>
      <c r="G36" s="1">
        <f t="shared" si="2"/>
        <v>1</v>
      </c>
    </row>
    <row r="37" spans="2:7" x14ac:dyDescent="0.25">
      <c r="B37" t="s">
        <v>35</v>
      </c>
      <c r="C37" s="1">
        <v>22.8</v>
      </c>
      <c r="D37" s="1">
        <v>0</v>
      </c>
      <c r="E37" s="1">
        <v>3600.12</v>
      </c>
      <c r="F37" s="1">
        <f t="shared" si="1"/>
        <v>0</v>
      </c>
      <c r="G37" s="1">
        <f t="shared" si="2"/>
        <v>1</v>
      </c>
    </row>
    <row r="38" spans="2:7" x14ac:dyDescent="0.25">
      <c r="B38" t="s">
        <v>36</v>
      </c>
      <c r="C38" s="1">
        <v>0</v>
      </c>
      <c r="D38" s="1">
        <v>0</v>
      </c>
      <c r="E38" s="1">
        <v>460.73</v>
      </c>
      <c r="F38" s="1">
        <f t="shared" si="1"/>
        <v>1</v>
      </c>
      <c r="G38" s="1">
        <f t="shared" si="2"/>
        <v>0</v>
      </c>
    </row>
    <row r="39" spans="2:7" x14ac:dyDescent="0.25">
      <c r="B39" t="s">
        <v>37</v>
      </c>
      <c r="C39" s="1">
        <v>0</v>
      </c>
      <c r="D39" s="1">
        <v>0</v>
      </c>
      <c r="E39" s="1">
        <v>23.61</v>
      </c>
      <c r="F39" s="1">
        <f t="shared" si="1"/>
        <v>1</v>
      </c>
      <c r="G39" s="1">
        <f t="shared" si="2"/>
        <v>0</v>
      </c>
    </row>
    <row r="40" spans="2:7" x14ac:dyDescent="0.25">
      <c r="B40" t="s">
        <v>38</v>
      </c>
      <c r="C40" s="1">
        <v>0</v>
      </c>
      <c r="D40" s="1">
        <v>0</v>
      </c>
      <c r="E40" s="1">
        <v>21.9</v>
      </c>
      <c r="F40" s="1">
        <f t="shared" si="1"/>
        <v>1</v>
      </c>
      <c r="G40" s="1">
        <f t="shared" si="2"/>
        <v>0</v>
      </c>
    </row>
    <row r="41" spans="2:7" x14ac:dyDescent="0.25">
      <c r="B41" t="s">
        <v>39</v>
      </c>
      <c r="C41" s="1">
        <v>0</v>
      </c>
      <c r="D41" s="1">
        <v>0</v>
      </c>
      <c r="E41" s="1">
        <v>55.13</v>
      </c>
      <c r="F41" s="1">
        <f t="shared" si="1"/>
        <v>1</v>
      </c>
      <c r="G41" s="1">
        <f t="shared" si="2"/>
        <v>0</v>
      </c>
    </row>
    <row r="42" spans="2:7" x14ac:dyDescent="0.25">
      <c r="B42" t="s">
        <v>40</v>
      </c>
      <c r="C42" s="1">
        <v>0</v>
      </c>
      <c r="D42" s="1">
        <v>0</v>
      </c>
      <c r="E42" s="1">
        <v>194.04</v>
      </c>
      <c r="F42" s="1">
        <f t="shared" si="1"/>
        <v>1</v>
      </c>
      <c r="G42" s="1">
        <f t="shared" si="2"/>
        <v>0</v>
      </c>
    </row>
    <row r="43" spans="2:7" x14ac:dyDescent="0.25">
      <c r="B43" t="s">
        <v>41</v>
      </c>
      <c r="C43" s="1">
        <v>0</v>
      </c>
      <c r="D43" s="1">
        <v>0</v>
      </c>
      <c r="E43" s="1">
        <v>13.95</v>
      </c>
      <c r="F43" s="1">
        <f t="shared" si="1"/>
        <v>1</v>
      </c>
      <c r="G43" s="1">
        <f t="shared" si="2"/>
        <v>0</v>
      </c>
    </row>
    <row r="44" spans="2:7" x14ac:dyDescent="0.25">
      <c r="B44" t="s">
        <v>42</v>
      </c>
      <c r="C44" s="1">
        <v>0</v>
      </c>
      <c r="D44" s="1">
        <v>0</v>
      </c>
      <c r="E44" s="1">
        <v>6.29</v>
      </c>
      <c r="F44" s="1">
        <f t="shared" si="1"/>
        <v>1</v>
      </c>
      <c r="G44" s="1">
        <f t="shared" si="2"/>
        <v>0</v>
      </c>
    </row>
    <row r="45" spans="2:7" x14ac:dyDescent="0.25">
      <c r="B45" t="s">
        <v>43</v>
      </c>
      <c r="C45" s="1">
        <v>0</v>
      </c>
      <c r="D45" s="1">
        <v>0</v>
      </c>
      <c r="E45" s="1">
        <v>16.690000000000001</v>
      </c>
      <c r="F45" s="1">
        <f t="shared" si="1"/>
        <v>1</v>
      </c>
      <c r="G45" s="1">
        <f t="shared" si="2"/>
        <v>0</v>
      </c>
    </row>
    <row r="46" spans="2:7" x14ac:dyDescent="0.25">
      <c r="B46" t="s">
        <v>44</v>
      </c>
      <c r="C46" s="1">
        <v>0</v>
      </c>
      <c r="D46" s="1">
        <v>0</v>
      </c>
      <c r="E46" s="1">
        <v>13.56</v>
      </c>
      <c r="F46" s="1">
        <f t="shared" si="1"/>
        <v>1</v>
      </c>
      <c r="G46" s="1">
        <f t="shared" si="2"/>
        <v>0</v>
      </c>
    </row>
    <row r="47" spans="2:7" x14ac:dyDescent="0.25">
      <c r="B47" t="s">
        <v>45</v>
      </c>
      <c r="C47" s="1">
        <v>0</v>
      </c>
      <c r="D47" s="1">
        <v>0</v>
      </c>
      <c r="E47" s="1">
        <v>37.619999999999997</v>
      </c>
      <c r="F47" s="1">
        <f t="shared" si="1"/>
        <v>1</v>
      </c>
      <c r="G47" s="1">
        <f t="shared" si="2"/>
        <v>0</v>
      </c>
    </row>
    <row r="48" spans="2:7" x14ac:dyDescent="0.25">
      <c r="B48" t="s">
        <v>9</v>
      </c>
      <c r="C48" s="1">
        <v>928.8</v>
      </c>
      <c r="D48" s="1">
        <v>0</v>
      </c>
      <c r="E48" s="1">
        <v>3600.11</v>
      </c>
      <c r="F48" s="1">
        <f t="shared" si="1"/>
        <v>0</v>
      </c>
      <c r="G48" s="1">
        <f t="shared" si="2"/>
        <v>1</v>
      </c>
    </row>
    <row r="49" spans="2:7" x14ac:dyDescent="0.25">
      <c r="B49" t="s">
        <v>46</v>
      </c>
      <c r="C49" s="1">
        <v>-8888</v>
      </c>
      <c r="D49" s="1">
        <v>0</v>
      </c>
      <c r="E49" s="1">
        <v>3600.09</v>
      </c>
      <c r="F49" s="1">
        <f t="shared" si="1"/>
        <v>0</v>
      </c>
      <c r="G49" s="1">
        <f t="shared" si="2"/>
        <v>1</v>
      </c>
    </row>
    <row r="50" spans="2:7" x14ac:dyDescent="0.25">
      <c r="B50" t="s">
        <v>47</v>
      </c>
      <c r="C50" s="1">
        <v>781.24</v>
      </c>
      <c r="D50" s="1">
        <v>110.8</v>
      </c>
      <c r="E50" s="1">
        <v>3600.11</v>
      </c>
      <c r="F50" s="1">
        <f t="shared" si="1"/>
        <v>0</v>
      </c>
      <c r="G50" s="1">
        <f t="shared" si="2"/>
        <v>0.8581741846295633</v>
      </c>
    </row>
    <row r="51" spans="2:7" x14ac:dyDescent="0.25">
      <c r="B51" t="s">
        <v>48</v>
      </c>
      <c r="C51" s="1">
        <v>1420</v>
      </c>
      <c r="D51" s="1">
        <v>0</v>
      </c>
      <c r="E51" s="1">
        <v>3600.08</v>
      </c>
      <c r="F51" s="1">
        <f t="shared" si="1"/>
        <v>0</v>
      </c>
      <c r="G51" s="1">
        <f t="shared" si="2"/>
        <v>1</v>
      </c>
    </row>
    <row r="52" spans="2:7" x14ac:dyDescent="0.25">
      <c r="B52" t="s">
        <v>49</v>
      </c>
      <c r="C52" s="1">
        <v>466.84</v>
      </c>
      <c r="D52" s="1">
        <v>0</v>
      </c>
      <c r="E52" s="1">
        <v>3600.08</v>
      </c>
      <c r="F52" s="1">
        <f t="shared" si="1"/>
        <v>0</v>
      </c>
      <c r="G52" s="1">
        <f t="shared" si="2"/>
        <v>1</v>
      </c>
    </row>
    <row r="53" spans="2:7" x14ac:dyDescent="0.25">
      <c r="B53" t="s">
        <v>50</v>
      </c>
      <c r="C53" s="1">
        <v>93.2</v>
      </c>
      <c r="D53" s="1">
        <v>0</v>
      </c>
      <c r="E53" s="1">
        <v>3600.1</v>
      </c>
      <c r="F53" s="1">
        <f t="shared" si="1"/>
        <v>0</v>
      </c>
      <c r="G53" s="1">
        <f t="shared" si="2"/>
        <v>1</v>
      </c>
    </row>
    <row r="54" spans="2:7" x14ac:dyDescent="0.25">
      <c r="B54" t="s">
        <v>51</v>
      </c>
      <c r="C54" s="1">
        <v>288</v>
      </c>
      <c r="D54" s="1">
        <v>0</v>
      </c>
      <c r="E54" s="1">
        <v>3600.13</v>
      </c>
      <c r="F54" s="1">
        <f t="shared" si="1"/>
        <v>0</v>
      </c>
      <c r="G54" s="1">
        <f t="shared" si="2"/>
        <v>1</v>
      </c>
    </row>
    <row r="55" spans="2:7" x14ac:dyDescent="0.25">
      <c r="B55" t="s">
        <v>52</v>
      </c>
      <c r="C55" s="1">
        <v>29.4</v>
      </c>
      <c r="D55" s="1">
        <v>0</v>
      </c>
      <c r="E55" s="1">
        <v>3600.11</v>
      </c>
      <c r="F55" s="1">
        <f t="shared" si="1"/>
        <v>0</v>
      </c>
      <c r="G55" s="1">
        <f t="shared" si="2"/>
        <v>1</v>
      </c>
    </row>
    <row r="56" spans="2:7" x14ac:dyDescent="0.25">
      <c r="B56" t="s">
        <v>53</v>
      </c>
      <c r="C56" s="1">
        <v>93.2</v>
      </c>
      <c r="D56" s="1">
        <v>0</v>
      </c>
      <c r="E56" s="1">
        <v>3600.11</v>
      </c>
      <c r="F56" s="1">
        <f t="shared" si="1"/>
        <v>0</v>
      </c>
      <c r="G56" s="1">
        <f t="shared" si="2"/>
        <v>1</v>
      </c>
    </row>
    <row r="57" spans="2:7" x14ac:dyDescent="0.25">
      <c r="B57" t="s">
        <v>54</v>
      </c>
      <c r="C57" s="1">
        <v>251.6</v>
      </c>
      <c r="D57" s="1">
        <v>109.2</v>
      </c>
      <c r="E57" s="1">
        <v>3600.13</v>
      </c>
      <c r="F57" s="1">
        <f t="shared" si="1"/>
        <v>0</v>
      </c>
      <c r="G57" s="1">
        <f t="shared" si="2"/>
        <v>0.56597774244833066</v>
      </c>
    </row>
    <row r="58" spans="2:7" x14ac:dyDescent="0.25">
      <c r="B58" t="s">
        <v>55</v>
      </c>
      <c r="C58" s="1">
        <v>118.4</v>
      </c>
      <c r="D58" s="1">
        <v>118.4</v>
      </c>
      <c r="E58" s="1">
        <v>1307.79</v>
      </c>
      <c r="F58" s="1">
        <f t="shared" si="1"/>
        <v>1</v>
      </c>
      <c r="G58" s="1">
        <f t="shared" si="2"/>
        <v>0</v>
      </c>
    </row>
    <row r="59" spans="2:7" x14ac:dyDescent="0.25">
      <c r="B59" t="s">
        <v>56</v>
      </c>
      <c r="C59" s="1">
        <v>52</v>
      </c>
      <c r="D59" s="1">
        <v>0</v>
      </c>
      <c r="E59" s="1">
        <v>3600.12</v>
      </c>
      <c r="F59" s="1">
        <f t="shared" si="1"/>
        <v>0</v>
      </c>
      <c r="G59" s="1">
        <f t="shared" si="2"/>
        <v>1</v>
      </c>
    </row>
    <row r="60" spans="2:7" x14ac:dyDescent="0.25">
      <c r="B60" t="s">
        <v>57</v>
      </c>
      <c r="C60" s="1">
        <v>0</v>
      </c>
      <c r="D60" s="1">
        <v>0</v>
      </c>
      <c r="E60" s="1">
        <v>170.77</v>
      </c>
      <c r="F60" s="1">
        <f t="shared" si="1"/>
        <v>1</v>
      </c>
      <c r="G60" s="1">
        <f t="shared" si="2"/>
        <v>0</v>
      </c>
    </row>
    <row r="61" spans="2:7" x14ac:dyDescent="0.25">
      <c r="B61" t="s">
        <v>58</v>
      </c>
      <c r="C61" s="1">
        <v>0</v>
      </c>
      <c r="D61" s="1">
        <v>0</v>
      </c>
      <c r="E61" s="1">
        <v>511.68</v>
      </c>
      <c r="F61" s="1">
        <f t="shared" si="1"/>
        <v>1</v>
      </c>
      <c r="G61" s="1">
        <f t="shared" si="2"/>
        <v>0</v>
      </c>
    </row>
    <row r="62" spans="2:7" x14ac:dyDescent="0.25">
      <c r="B62" t="s">
        <v>59</v>
      </c>
      <c r="C62" s="1">
        <v>0</v>
      </c>
      <c r="D62" s="1">
        <v>0</v>
      </c>
      <c r="E62" s="1">
        <v>518.73</v>
      </c>
      <c r="F62" s="1">
        <f t="shared" si="1"/>
        <v>1</v>
      </c>
      <c r="G62" s="1">
        <f t="shared" si="2"/>
        <v>0</v>
      </c>
    </row>
    <row r="63" spans="2:7" x14ac:dyDescent="0.25">
      <c r="B63" t="s">
        <v>60</v>
      </c>
      <c r="C63" s="1">
        <v>131.6</v>
      </c>
      <c r="D63" s="1">
        <v>104.7</v>
      </c>
      <c r="E63" s="1">
        <v>3600.08</v>
      </c>
      <c r="F63" s="1">
        <f t="shared" si="1"/>
        <v>0</v>
      </c>
      <c r="G63" s="1">
        <f t="shared" si="2"/>
        <v>0.20440729483282669</v>
      </c>
    </row>
    <row r="64" spans="2:7" x14ac:dyDescent="0.25">
      <c r="B64" t="s">
        <v>61</v>
      </c>
      <c r="C64" s="1">
        <v>0</v>
      </c>
      <c r="D64" s="1">
        <v>0</v>
      </c>
      <c r="E64" s="1">
        <v>38.25</v>
      </c>
      <c r="F64" s="1">
        <f t="shared" si="1"/>
        <v>1</v>
      </c>
      <c r="G64" s="1">
        <f t="shared" si="2"/>
        <v>0</v>
      </c>
    </row>
    <row r="65" spans="2:7" x14ac:dyDescent="0.25">
      <c r="B65" t="s">
        <v>62</v>
      </c>
      <c r="C65" s="1">
        <v>27.8</v>
      </c>
      <c r="D65" s="1">
        <v>21.6</v>
      </c>
      <c r="E65" s="1">
        <v>3600.11</v>
      </c>
      <c r="F65" s="1">
        <f t="shared" si="1"/>
        <v>0</v>
      </c>
      <c r="G65" s="1">
        <f t="shared" si="2"/>
        <v>0.22302158273381292</v>
      </c>
    </row>
    <row r="66" spans="2:7" x14ac:dyDescent="0.25">
      <c r="B66" t="s">
        <v>63</v>
      </c>
      <c r="C66" s="1">
        <v>65.7</v>
      </c>
      <c r="D66" s="1">
        <v>65.7</v>
      </c>
      <c r="E66" s="1">
        <v>651.28</v>
      </c>
      <c r="F66" s="1">
        <f t="shared" si="1"/>
        <v>1</v>
      </c>
      <c r="G66" s="1">
        <f t="shared" si="2"/>
        <v>0</v>
      </c>
    </row>
    <row r="67" spans="2:7" x14ac:dyDescent="0.25">
      <c r="B67" t="s">
        <v>64</v>
      </c>
      <c r="C67" s="1">
        <v>260.60000000000002</v>
      </c>
      <c r="D67" s="1">
        <v>126.2</v>
      </c>
      <c r="E67" s="1">
        <v>3600.12</v>
      </c>
      <c r="F67" s="1">
        <f t="shared" si="1"/>
        <v>0</v>
      </c>
      <c r="G67" s="1">
        <f t="shared" si="2"/>
        <v>0.51573292402148896</v>
      </c>
    </row>
    <row r="68" spans="2:7" x14ac:dyDescent="0.25">
      <c r="B68" t="s">
        <v>65</v>
      </c>
      <c r="C68" s="1">
        <v>144.4</v>
      </c>
      <c r="D68" s="1">
        <v>144.4</v>
      </c>
      <c r="E68" s="1">
        <v>30.48</v>
      </c>
      <c r="F68" s="1">
        <f t="shared" ref="F68:F82" si="6">IF(C68=D68,1,0)</f>
        <v>1</v>
      </c>
      <c r="G68" s="1">
        <f t="shared" ref="G68:G82" si="7">IF(D68&lt;&gt;0,(C68-D68)/C68,IF(C68=0,0,1))</f>
        <v>0</v>
      </c>
    </row>
    <row r="69" spans="2:7" x14ac:dyDescent="0.25">
      <c r="B69" t="s">
        <v>66</v>
      </c>
      <c r="C69" s="1">
        <v>56.4</v>
      </c>
      <c r="D69" s="1">
        <v>56.4</v>
      </c>
      <c r="E69" s="1">
        <v>21.43</v>
      </c>
      <c r="F69" s="1">
        <f t="shared" si="6"/>
        <v>1</v>
      </c>
      <c r="G69" s="1">
        <f t="shared" si="7"/>
        <v>0</v>
      </c>
    </row>
    <row r="70" spans="2:7" x14ac:dyDescent="0.25">
      <c r="B70" t="s">
        <v>67</v>
      </c>
      <c r="C70" s="1">
        <v>0</v>
      </c>
      <c r="D70" s="1">
        <v>0</v>
      </c>
      <c r="E70" s="1">
        <v>9.94</v>
      </c>
      <c r="F70" s="1">
        <f t="shared" si="6"/>
        <v>1</v>
      </c>
      <c r="G70" s="1">
        <f t="shared" si="7"/>
        <v>0</v>
      </c>
    </row>
    <row r="71" spans="2:7" x14ac:dyDescent="0.25">
      <c r="B71" t="s">
        <v>68</v>
      </c>
      <c r="C71" s="1">
        <v>33.6</v>
      </c>
      <c r="D71" s="1">
        <v>33.6</v>
      </c>
      <c r="E71" s="1">
        <v>63.93</v>
      </c>
      <c r="F71" s="1">
        <f t="shared" si="6"/>
        <v>1</v>
      </c>
      <c r="G71" s="1">
        <f t="shared" si="7"/>
        <v>0</v>
      </c>
    </row>
    <row r="72" spans="2:7" x14ac:dyDescent="0.25">
      <c r="B72" t="s">
        <v>69</v>
      </c>
      <c r="C72" s="1">
        <v>77.2</v>
      </c>
      <c r="D72" s="1">
        <v>77.2</v>
      </c>
      <c r="E72" s="1">
        <v>28.82</v>
      </c>
      <c r="F72" s="1">
        <f t="shared" si="6"/>
        <v>1</v>
      </c>
      <c r="G72" s="1">
        <f t="shared" si="7"/>
        <v>0</v>
      </c>
    </row>
    <row r="73" spans="2:7" x14ac:dyDescent="0.25">
      <c r="B73" t="s">
        <v>70</v>
      </c>
      <c r="C73" s="1">
        <v>1562</v>
      </c>
      <c r="D73" s="1">
        <v>1562</v>
      </c>
      <c r="E73" s="1">
        <v>552.79</v>
      </c>
      <c r="F73" s="1">
        <f t="shared" si="6"/>
        <v>1</v>
      </c>
      <c r="G73" s="1">
        <f t="shared" si="7"/>
        <v>0</v>
      </c>
    </row>
    <row r="74" spans="2:7" x14ac:dyDescent="0.25">
      <c r="B74" t="s">
        <v>71</v>
      </c>
      <c r="C74" s="1">
        <v>899.2</v>
      </c>
      <c r="D74" s="1">
        <v>852</v>
      </c>
      <c r="E74" s="1">
        <v>3600.12</v>
      </c>
      <c r="F74" s="1">
        <f t="shared" si="6"/>
        <v>0</v>
      </c>
      <c r="G74" s="1">
        <f t="shared" si="7"/>
        <v>5.2491103202847021E-2</v>
      </c>
    </row>
    <row r="75" spans="2:7" x14ac:dyDescent="0.25">
      <c r="B75" t="s">
        <v>72</v>
      </c>
      <c r="C75" s="1">
        <v>1925.1</v>
      </c>
      <c r="D75" s="1">
        <v>1925.1</v>
      </c>
      <c r="E75" s="1">
        <v>104.46</v>
      </c>
      <c r="F75" s="1">
        <f t="shared" si="6"/>
        <v>1</v>
      </c>
      <c r="G75" s="1">
        <f t="shared" si="7"/>
        <v>0</v>
      </c>
    </row>
    <row r="76" spans="2:7" x14ac:dyDescent="0.25">
      <c r="B76" t="s">
        <v>73</v>
      </c>
      <c r="C76" s="1">
        <v>926</v>
      </c>
      <c r="D76" s="1">
        <v>926</v>
      </c>
      <c r="E76" s="1">
        <v>24.1</v>
      </c>
      <c r="F76" s="1">
        <f t="shared" si="6"/>
        <v>1</v>
      </c>
      <c r="G76" s="1">
        <f t="shared" si="7"/>
        <v>0</v>
      </c>
    </row>
    <row r="77" spans="2:7" x14ac:dyDescent="0.25">
      <c r="B77" t="s">
        <v>74</v>
      </c>
      <c r="C77" s="1">
        <v>369.6</v>
      </c>
      <c r="D77" s="1">
        <v>369.6</v>
      </c>
      <c r="E77" s="1">
        <v>34.97</v>
      </c>
      <c r="F77" s="1">
        <f t="shared" si="6"/>
        <v>1</v>
      </c>
      <c r="G77" s="1">
        <f t="shared" si="7"/>
        <v>0</v>
      </c>
    </row>
    <row r="78" spans="2:7" x14ac:dyDescent="0.25">
      <c r="B78" t="s">
        <v>75</v>
      </c>
      <c r="C78" s="1">
        <v>1257</v>
      </c>
      <c r="D78" s="1">
        <v>1257</v>
      </c>
      <c r="E78" s="1">
        <v>34.380000000000003</v>
      </c>
      <c r="F78" s="1">
        <f t="shared" si="6"/>
        <v>1</v>
      </c>
      <c r="G78" s="1">
        <f t="shared" si="7"/>
        <v>0</v>
      </c>
    </row>
    <row r="79" spans="2:7" x14ac:dyDescent="0.25">
      <c r="B79" t="s">
        <v>76</v>
      </c>
      <c r="C79" s="1">
        <v>999.8</v>
      </c>
      <c r="D79" s="1">
        <v>999.8</v>
      </c>
      <c r="E79" s="1">
        <v>37.08</v>
      </c>
      <c r="F79" s="1">
        <f t="shared" si="6"/>
        <v>1</v>
      </c>
      <c r="G79" s="1">
        <f t="shared" si="7"/>
        <v>0</v>
      </c>
    </row>
    <row r="80" spans="2:7" x14ac:dyDescent="0.25">
      <c r="B80" t="s">
        <v>77</v>
      </c>
      <c r="C80" s="1">
        <v>452.6</v>
      </c>
      <c r="D80" s="1">
        <v>452.6</v>
      </c>
      <c r="E80" s="1">
        <v>48.5</v>
      </c>
      <c r="F80" s="1">
        <f t="shared" si="6"/>
        <v>1</v>
      </c>
      <c r="G80" s="1">
        <f t="shared" si="7"/>
        <v>0</v>
      </c>
    </row>
    <row r="81" spans="2:7" x14ac:dyDescent="0.25">
      <c r="B81" t="s">
        <v>78</v>
      </c>
      <c r="C81" s="1">
        <v>1267.5999999999999</v>
      </c>
      <c r="D81" s="1">
        <v>1267.5999999999999</v>
      </c>
      <c r="E81" s="1">
        <v>31.68</v>
      </c>
      <c r="F81" s="1">
        <f t="shared" si="6"/>
        <v>1</v>
      </c>
      <c r="G81" s="1">
        <f t="shared" si="7"/>
        <v>0</v>
      </c>
    </row>
    <row r="82" spans="2:7" x14ac:dyDescent="0.25">
      <c r="B82" t="s">
        <v>79</v>
      </c>
      <c r="C82" s="1">
        <v>1056.4000000000001</v>
      </c>
      <c r="D82" s="1">
        <v>1056.4000000000001</v>
      </c>
      <c r="E82" s="1">
        <v>35.15</v>
      </c>
      <c r="F82" s="1">
        <f t="shared" si="6"/>
        <v>1</v>
      </c>
      <c r="G82" s="1">
        <f t="shared" si="7"/>
        <v>0</v>
      </c>
    </row>
    <row r="83" spans="2:7" x14ac:dyDescent="0.25">
      <c r="B83" t="s">
        <v>107</v>
      </c>
      <c r="C83" s="2">
        <f>AVERAGE(C3:C18,C20,C22:C48,C50:C82)</f>
        <v>243.93402597402596</v>
      </c>
      <c r="D83" s="2">
        <f>AVERAGE(D3:D82)</f>
        <v>145.45374999999999</v>
      </c>
      <c r="E83">
        <f>AVERAGE(E3:E82)</f>
        <v>1499.2091249999999</v>
      </c>
      <c r="F83" s="1">
        <f>SUM(F3:F82)</f>
        <v>49</v>
      </c>
      <c r="G83" s="1">
        <f>AVERAGE(G3:G82)</f>
        <v>0.34274756039836091</v>
      </c>
    </row>
    <row r="84" spans="2:7" x14ac:dyDescent="0.25">
      <c r="E84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1:AL83"/>
  <sheetViews>
    <sheetView workbookViewId="0">
      <selection activeCell="D39" sqref="D39"/>
    </sheetView>
  </sheetViews>
  <sheetFormatPr baseColWidth="10" defaultColWidth="9.140625" defaultRowHeight="15" x14ac:dyDescent="0.25"/>
  <cols>
    <col min="2" max="2" width="31.42578125" bestFit="1" customWidth="1"/>
    <col min="3" max="19" width="8.85546875" style="2"/>
  </cols>
  <sheetData>
    <row r="1" spans="2:38" x14ac:dyDescent="0.25">
      <c r="E1" s="13" t="s">
        <v>84</v>
      </c>
      <c r="F1" s="13"/>
      <c r="G1" s="13"/>
      <c r="J1" s="13" t="s">
        <v>88</v>
      </c>
      <c r="K1" s="13"/>
      <c r="L1" s="13"/>
      <c r="M1" s="13"/>
      <c r="N1" s="13"/>
      <c r="P1" s="13" t="s">
        <v>95</v>
      </c>
      <c r="Q1" s="13"/>
      <c r="R1" s="13"/>
      <c r="S1" s="13"/>
      <c r="U1" t="s">
        <v>108</v>
      </c>
    </row>
    <row r="2" spans="2:38" x14ac:dyDescent="0.25">
      <c r="B2" t="s">
        <v>81</v>
      </c>
      <c r="C2" s="2" t="s">
        <v>80</v>
      </c>
      <c r="D2" s="2" t="s">
        <v>82</v>
      </c>
      <c r="E2" s="2" t="s">
        <v>85</v>
      </c>
      <c r="F2" s="2" t="s">
        <v>86</v>
      </c>
      <c r="G2" s="2" t="s">
        <v>87</v>
      </c>
      <c r="H2" s="2" t="s">
        <v>105</v>
      </c>
      <c r="I2" s="2" t="s">
        <v>106</v>
      </c>
      <c r="J2" s="2" t="s">
        <v>89</v>
      </c>
      <c r="K2" s="2" t="s">
        <v>90</v>
      </c>
      <c r="L2" s="2" t="s">
        <v>91</v>
      </c>
      <c r="M2" s="2" t="s">
        <v>92</v>
      </c>
      <c r="N2" s="2" t="s">
        <v>93</v>
      </c>
      <c r="O2" s="2" t="s">
        <v>94</v>
      </c>
      <c r="P2" s="2" t="s">
        <v>96</v>
      </c>
      <c r="Q2" s="2" t="s">
        <v>97</v>
      </c>
      <c r="R2" s="2" t="s">
        <v>98</v>
      </c>
      <c r="S2" s="2" t="s">
        <v>99</v>
      </c>
      <c r="V2" t="s">
        <v>80</v>
      </c>
      <c r="W2" t="s">
        <v>82</v>
      </c>
      <c r="X2" t="s">
        <v>85</v>
      </c>
      <c r="Y2" t="s">
        <v>86</v>
      </c>
      <c r="Z2" t="s">
        <v>87</v>
      </c>
      <c r="AA2" s="7" t="s">
        <v>105</v>
      </c>
      <c r="AB2" s="7" t="s">
        <v>106</v>
      </c>
      <c r="AC2" t="s">
        <v>89</v>
      </c>
      <c r="AD2" t="s">
        <v>90</v>
      </c>
      <c r="AE2" t="s">
        <v>91</v>
      </c>
      <c r="AF2" t="s">
        <v>92</v>
      </c>
      <c r="AG2" t="s">
        <v>93</v>
      </c>
      <c r="AH2" t="s">
        <v>94</v>
      </c>
      <c r="AI2" t="s">
        <v>96</v>
      </c>
      <c r="AJ2" t="s">
        <v>97</v>
      </c>
      <c r="AK2" t="s">
        <v>98</v>
      </c>
      <c r="AL2" t="s">
        <v>99</v>
      </c>
    </row>
    <row r="3" spans="2:38" x14ac:dyDescent="0.25">
      <c r="B3" s="2" t="s">
        <v>0</v>
      </c>
      <c r="C3" s="2">
        <v>95.32</v>
      </c>
      <c r="D3" s="2">
        <v>0</v>
      </c>
      <c r="E3" s="2">
        <v>3600.1</v>
      </c>
      <c r="F3" s="2">
        <v>14.3</v>
      </c>
      <c r="G3" s="2">
        <v>3585.8</v>
      </c>
      <c r="H3" s="2">
        <f>IF(C3=D3,1,0)</f>
        <v>0</v>
      </c>
      <c r="I3" s="2">
        <f>IF(D3&lt;&gt;0,(C3-D3)/C3,IF(C3=0,0,1))</f>
        <v>1</v>
      </c>
      <c r="J3" s="2">
        <v>3084</v>
      </c>
      <c r="K3" s="2">
        <v>0</v>
      </c>
      <c r="L3" s="2">
        <v>0</v>
      </c>
      <c r="M3" s="2">
        <v>0</v>
      </c>
      <c r="N3" s="2">
        <v>3073</v>
      </c>
      <c r="O3" s="2">
        <v>11</v>
      </c>
      <c r="P3" s="2">
        <v>0</v>
      </c>
      <c r="Q3" s="2">
        <v>0</v>
      </c>
      <c r="R3" s="2">
        <v>0</v>
      </c>
      <c r="S3" s="2">
        <v>5061</v>
      </c>
      <c r="U3" t="s">
        <v>109</v>
      </c>
      <c r="V3">
        <f t="shared" ref="V3:AL3" si="0">AVERAGE(C3:C7)</f>
        <v>80.543999999999997</v>
      </c>
      <c r="W3">
        <f t="shared" si="0"/>
        <v>0</v>
      </c>
      <c r="X3">
        <f t="shared" si="0"/>
        <v>3468.5</v>
      </c>
      <c r="Y3">
        <f t="shared" si="0"/>
        <v>19.739999999999998</v>
      </c>
      <c r="Z3">
        <f t="shared" si="0"/>
        <v>3448.8</v>
      </c>
      <c r="AA3">
        <f t="shared" si="0"/>
        <v>0.2</v>
      </c>
      <c r="AB3">
        <f t="shared" si="0"/>
        <v>0.8</v>
      </c>
      <c r="AC3">
        <f t="shared" si="0"/>
        <v>3219.8</v>
      </c>
      <c r="AD3">
        <f t="shared" si="0"/>
        <v>0</v>
      </c>
      <c r="AE3">
        <f t="shared" si="0"/>
        <v>0</v>
      </c>
      <c r="AF3">
        <f t="shared" si="0"/>
        <v>0</v>
      </c>
      <c r="AG3">
        <f t="shared" si="0"/>
        <v>3210.4</v>
      </c>
      <c r="AH3">
        <f t="shared" si="0"/>
        <v>9.4</v>
      </c>
      <c r="AI3">
        <f t="shared" si="0"/>
        <v>0</v>
      </c>
      <c r="AJ3">
        <f t="shared" si="0"/>
        <v>0</v>
      </c>
      <c r="AK3">
        <f t="shared" si="0"/>
        <v>0</v>
      </c>
      <c r="AL3">
        <f t="shared" si="0"/>
        <v>5360.6</v>
      </c>
    </row>
    <row r="4" spans="2:38" x14ac:dyDescent="0.25">
      <c r="B4" s="2" t="s">
        <v>1</v>
      </c>
      <c r="C4" s="2">
        <v>123.44</v>
      </c>
      <c r="D4" s="2">
        <v>0</v>
      </c>
      <c r="E4" s="2">
        <v>3600.1</v>
      </c>
      <c r="F4" s="2">
        <v>46.8</v>
      </c>
      <c r="G4" s="2">
        <v>3553.3</v>
      </c>
      <c r="H4" s="2">
        <f t="shared" ref="H4:H67" si="1">IF(C4=D4,1,0)</f>
        <v>0</v>
      </c>
      <c r="I4" s="2">
        <f t="shared" ref="I4:I67" si="2">IF(D4&lt;&gt;0,(C4-D4)/C4,IF(C4=0,0,1))</f>
        <v>1</v>
      </c>
      <c r="J4" s="2">
        <v>2585</v>
      </c>
      <c r="K4" s="2">
        <v>0</v>
      </c>
      <c r="L4" s="2">
        <v>0</v>
      </c>
      <c r="M4" s="2">
        <v>0</v>
      </c>
      <c r="N4" s="2">
        <v>2566</v>
      </c>
      <c r="O4" s="2">
        <v>19</v>
      </c>
      <c r="P4" s="2">
        <v>0</v>
      </c>
      <c r="Q4" s="2">
        <v>0</v>
      </c>
      <c r="R4" s="2">
        <v>0</v>
      </c>
      <c r="S4" s="2">
        <v>4886</v>
      </c>
      <c r="U4" t="s">
        <v>110</v>
      </c>
      <c r="V4">
        <f t="shared" ref="V4:AL4" si="3">AVERAGE(C8:C12)</f>
        <v>1182.3600000000001</v>
      </c>
      <c r="W4">
        <f t="shared" si="3"/>
        <v>0</v>
      </c>
      <c r="X4">
        <f t="shared" si="3"/>
        <v>3600.3199999999997</v>
      </c>
      <c r="Y4">
        <f t="shared" si="3"/>
        <v>94.16</v>
      </c>
      <c r="Z4">
        <f t="shared" si="3"/>
        <v>3506.1400000000003</v>
      </c>
      <c r="AA4">
        <f t="shared" si="3"/>
        <v>0</v>
      </c>
      <c r="AB4">
        <f t="shared" si="3"/>
        <v>1</v>
      </c>
      <c r="AC4">
        <f t="shared" si="3"/>
        <v>10498.2</v>
      </c>
      <c r="AD4">
        <f t="shared" si="3"/>
        <v>0</v>
      </c>
      <c r="AE4">
        <f t="shared" si="3"/>
        <v>0</v>
      </c>
      <c r="AF4">
        <f t="shared" si="3"/>
        <v>0</v>
      </c>
      <c r="AG4">
        <f t="shared" si="3"/>
        <v>10480.799999999999</v>
      </c>
      <c r="AH4">
        <f t="shared" si="3"/>
        <v>17.399999999999999</v>
      </c>
      <c r="AI4">
        <f t="shared" si="3"/>
        <v>0</v>
      </c>
      <c r="AJ4">
        <f t="shared" si="3"/>
        <v>0</v>
      </c>
      <c r="AK4">
        <f t="shared" si="3"/>
        <v>0</v>
      </c>
      <c r="AL4">
        <f t="shared" si="3"/>
        <v>18764.599999999999</v>
      </c>
    </row>
    <row r="5" spans="2:38" x14ac:dyDescent="0.25">
      <c r="B5" s="2" t="s">
        <v>2</v>
      </c>
      <c r="C5" s="2">
        <v>176.52</v>
      </c>
      <c r="D5" s="2">
        <v>0</v>
      </c>
      <c r="E5" s="2">
        <v>3600.1</v>
      </c>
      <c r="F5" s="2">
        <v>15.1</v>
      </c>
      <c r="G5" s="2">
        <v>3585.1</v>
      </c>
      <c r="H5" s="2">
        <f t="shared" si="1"/>
        <v>0</v>
      </c>
      <c r="I5" s="2">
        <f t="shared" si="2"/>
        <v>1</v>
      </c>
      <c r="J5" s="2">
        <v>3171</v>
      </c>
      <c r="K5" s="2">
        <v>0</v>
      </c>
      <c r="L5" s="2">
        <v>0</v>
      </c>
      <c r="M5" s="2">
        <v>0</v>
      </c>
      <c r="N5" s="2">
        <v>3168</v>
      </c>
      <c r="O5" s="2">
        <v>3</v>
      </c>
      <c r="P5" s="2">
        <v>0</v>
      </c>
      <c r="Q5" s="2">
        <v>0</v>
      </c>
      <c r="R5" s="2">
        <v>0</v>
      </c>
      <c r="S5" s="2">
        <v>6978</v>
      </c>
      <c r="U5" t="s">
        <v>111</v>
      </c>
      <c r="V5">
        <f t="shared" ref="V5:AL5" si="4">AVERAGE(C13:C17)</f>
        <v>5852.6399999999994</v>
      </c>
      <c r="W5">
        <f t="shared" si="4"/>
        <v>0</v>
      </c>
      <c r="X5">
        <f t="shared" si="4"/>
        <v>3602.2599999999998</v>
      </c>
      <c r="Y5">
        <f t="shared" si="4"/>
        <v>1732.56</v>
      </c>
      <c r="Z5">
        <f t="shared" si="4"/>
        <v>1869.7</v>
      </c>
      <c r="AA5">
        <f t="shared" si="4"/>
        <v>0</v>
      </c>
      <c r="AB5">
        <f t="shared" si="4"/>
        <v>1</v>
      </c>
      <c r="AC5">
        <f t="shared" si="4"/>
        <v>37986</v>
      </c>
      <c r="AD5">
        <f t="shared" si="4"/>
        <v>0</v>
      </c>
      <c r="AE5">
        <f t="shared" si="4"/>
        <v>0</v>
      </c>
      <c r="AF5">
        <f t="shared" si="4"/>
        <v>0</v>
      </c>
      <c r="AG5">
        <f t="shared" si="4"/>
        <v>37958.6</v>
      </c>
      <c r="AH5">
        <f t="shared" si="4"/>
        <v>27.4</v>
      </c>
      <c r="AI5">
        <f t="shared" si="4"/>
        <v>0</v>
      </c>
      <c r="AJ5">
        <f t="shared" si="4"/>
        <v>0</v>
      </c>
      <c r="AK5">
        <f t="shared" si="4"/>
        <v>0</v>
      </c>
      <c r="AL5">
        <f t="shared" si="4"/>
        <v>91574</v>
      </c>
    </row>
    <row r="6" spans="2:38" x14ac:dyDescent="0.25">
      <c r="B6" s="2" t="s">
        <v>3</v>
      </c>
      <c r="C6" s="2">
        <v>7.44</v>
      </c>
      <c r="D6" s="2">
        <v>0</v>
      </c>
      <c r="E6" s="2">
        <v>3600.1</v>
      </c>
      <c r="F6" s="2">
        <v>8.1999999999999993</v>
      </c>
      <c r="G6" s="2">
        <v>3591.9</v>
      </c>
      <c r="H6" s="2">
        <f t="shared" si="1"/>
        <v>0</v>
      </c>
      <c r="I6" s="2">
        <f t="shared" si="2"/>
        <v>1</v>
      </c>
      <c r="J6" s="2">
        <v>2524</v>
      </c>
      <c r="K6" s="2">
        <v>0</v>
      </c>
      <c r="L6" s="2">
        <v>0</v>
      </c>
      <c r="M6" s="2">
        <v>0</v>
      </c>
      <c r="N6" s="2">
        <v>2517</v>
      </c>
      <c r="O6" s="2">
        <v>7</v>
      </c>
      <c r="P6" s="2">
        <v>0</v>
      </c>
      <c r="Q6" s="2">
        <v>0</v>
      </c>
      <c r="R6" s="2">
        <v>0</v>
      </c>
      <c r="S6" s="2">
        <v>4138</v>
      </c>
      <c r="U6" t="s">
        <v>112</v>
      </c>
      <c r="V6">
        <f>AVERAGE(C18:C22)</f>
        <v>987.77600000000007</v>
      </c>
      <c r="W6">
        <f t="shared" ref="W6:AL6" si="5">AVERAGE(D18:D22)</f>
        <v>0</v>
      </c>
      <c r="X6">
        <f t="shared" si="5"/>
        <v>3600.22</v>
      </c>
      <c r="Y6">
        <f t="shared" si="5"/>
        <v>1258.92</v>
      </c>
      <c r="Z6">
        <f t="shared" si="5"/>
        <v>2341.2799999999997</v>
      </c>
      <c r="AA6">
        <f t="shared" si="5"/>
        <v>0</v>
      </c>
      <c r="AB6">
        <f t="shared" si="5"/>
        <v>1</v>
      </c>
      <c r="AC6">
        <f t="shared" si="5"/>
        <v>957.6</v>
      </c>
      <c r="AD6">
        <f t="shared" si="5"/>
        <v>0</v>
      </c>
      <c r="AE6">
        <f t="shared" si="5"/>
        <v>0</v>
      </c>
      <c r="AF6">
        <f t="shared" si="5"/>
        <v>0</v>
      </c>
      <c r="AG6">
        <f t="shared" si="5"/>
        <v>950.8</v>
      </c>
      <c r="AH6">
        <f t="shared" si="5"/>
        <v>6.8</v>
      </c>
      <c r="AI6">
        <f t="shared" si="5"/>
        <v>0</v>
      </c>
      <c r="AJ6">
        <f t="shared" si="5"/>
        <v>0</v>
      </c>
      <c r="AK6">
        <f t="shared" si="5"/>
        <v>0</v>
      </c>
      <c r="AL6">
        <f t="shared" si="5"/>
        <v>2615.8000000000002</v>
      </c>
    </row>
    <row r="7" spans="2:38" x14ac:dyDescent="0.25">
      <c r="B7" s="2" t="s">
        <v>4</v>
      </c>
      <c r="C7" s="2">
        <v>0</v>
      </c>
      <c r="D7" s="2">
        <v>0</v>
      </c>
      <c r="E7" s="2">
        <v>2942.1</v>
      </c>
      <c r="F7" s="2">
        <v>14.3</v>
      </c>
      <c r="G7" s="2">
        <v>2927.9</v>
      </c>
      <c r="H7" s="2">
        <f t="shared" si="1"/>
        <v>1</v>
      </c>
      <c r="I7" s="2">
        <f t="shared" si="2"/>
        <v>0</v>
      </c>
      <c r="J7" s="2">
        <v>4735</v>
      </c>
      <c r="K7" s="2">
        <v>0</v>
      </c>
      <c r="L7" s="2">
        <v>0</v>
      </c>
      <c r="M7" s="2">
        <v>0</v>
      </c>
      <c r="N7" s="2">
        <v>4728</v>
      </c>
      <c r="O7" s="2">
        <v>7</v>
      </c>
      <c r="P7" s="2">
        <v>0</v>
      </c>
      <c r="Q7" s="2">
        <v>0</v>
      </c>
      <c r="R7" s="2">
        <v>0</v>
      </c>
      <c r="S7" s="2">
        <v>5740</v>
      </c>
      <c r="U7" t="s">
        <v>113</v>
      </c>
      <c r="V7">
        <f t="shared" ref="V7:AL7" si="6">AVERAGE(C23:C27)</f>
        <v>2372.16</v>
      </c>
      <c r="W7">
        <f t="shared" si="6"/>
        <v>0</v>
      </c>
      <c r="X7">
        <f t="shared" si="6"/>
        <v>3600.3399999999992</v>
      </c>
      <c r="Y7">
        <f t="shared" si="6"/>
        <v>85.52000000000001</v>
      </c>
      <c r="Z7">
        <f t="shared" si="6"/>
        <v>3514.8</v>
      </c>
      <c r="AA7">
        <f t="shared" si="6"/>
        <v>0</v>
      </c>
      <c r="AB7">
        <f t="shared" si="6"/>
        <v>1</v>
      </c>
      <c r="AC7">
        <f t="shared" si="6"/>
        <v>8663.4</v>
      </c>
      <c r="AD7">
        <f t="shared" si="6"/>
        <v>0</v>
      </c>
      <c r="AE7">
        <f t="shared" si="6"/>
        <v>0</v>
      </c>
      <c r="AF7">
        <f t="shared" si="6"/>
        <v>0</v>
      </c>
      <c r="AG7">
        <f t="shared" si="6"/>
        <v>8648.6</v>
      </c>
      <c r="AH7">
        <f t="shared" si="6"/>
        <v>14.8</v>
      </c>
      <c r="AI7">
        <f t="shared" si="6"/>
        <v>0</v>
      </c>
      <c r="AJ7">
        <f t="shared" si="6"/>
        <v>0</v>
      </c>
      <c r="AK7">
        <f t="shared" si="6"/>
        <v>0</v>
      </c>
      <c r="AL7">
        <f t="shared" si="6"/>
        <v>22136.6</v>
      </c>
    </row>
    <row r="8" spans="2:38" x14ac:dyDescent="0.25">
      <c r="B8" s="2" t="s">
        <v>5</v>
      </c>
      <c r="C8" s="2">
        <v>313</v>
      </c>
      <c r="D8" s="2">
        <v>0</v>
      </c>
      <c r="E8" s="2">
        <v>3600.2</v>
      </c>
      <c r="F8" s="2">
        <v>23.4</v>
      </c>
      <c r="G8" s="2">
        <v>3576.7</v>
      </c>
      <c r="H8" s="2">
        <f t="shared" si="1"/>
        <v>0</v>
      </c>
      <c r="I8" s="2">
        <f t="shared" si="2"/>
        <v>1</v>
      </c>
      <c r="J8" s="2">
        <v>5800</v>
      </c>
      <c r="K8" s="2">
        <v>0</v>
      </c>
      <c r="L8" s="2">
        <v>0</v>
      </c>
      <c r="M8" s="2">
        <v>0</v>
      </c>
      <c r="N8" s="2">
        <v>5782</v>
      </c>
      <c r="O8" s="2">
        <v>18</v>
      </c>
      <c r="P8" s="2">
        <v>0</v>
      </c>
      <c r="Q8" s="2">
        <v>0</v>
      </c>
      <c r="R8" s="2">
        <v>0</v>
      </c>
      <c r="S8" s="2">
        <v>11027</v>
      </c>
      <c r="U8" t="s">
        <v>114</v>
      </c>
      <c r="V8">
        <f t="shared" ref="V8:AL8" si="7">AVERAGE(C28:C32)</f>
        <v>6851.44</v>
      </c>
      <c r="W8">
        <f t="shared" si="7"/>
        <v>0</v>
      </c>
      <c r="X8">
        <f t="shared" si="7"/>
        <v>3602.44</v>
      </c>
      <c r="Y8">
        <f t="shared" si="7"/>
        <v>1676.8799999999999</v>
      </c>
      <c r="Z8">
        <f t="shared" si="7"/>
        <v>1925.5400000000002</v>
      </c>
      <c r="AA8">
        <f t="shared" si="7"/>
        <v>0</v>
      </c>
      <c r="AB8">
        <f t="shared" si="7"/>
        <v>1</v>
      </c>
      <c r="AC8">
        <f t="shared" si="7"/>
        <v>36713</v>
      </c>
      <c r="AD8">
        <f t="shared" si="7"/>
        <v>0</v>
      </c>
      <c r="AE8">
        <f t="shared" si="7"/>
        <v>0</v>
      </c>
      <c r="AF8">
        <f t="shared" si="7"/>
        <v>0</v>
      </c>
      <c r="AG8">
        <f t="shared" si="7"/>
        <v>36693.199999999997</v>
      </c>
      <c r="AH8">
        <f t="shared" si="7"/>
        <v>19.8</v>
      </c>
      <c r="AI8">
        <f t="shared" si="7"/>
        <v>0</v>
      </c>
      <c r="AJ8">
        <f t="shared" si="7"/>
        <v>0</v>
      </c>
      <c r="AK8">
        <f t="shared" si="7"/>
        <v>0</v>
      </c>
      <c r="AL8">
        <f t="shared" si="7"/>
        <v>94488.2</v>
      </c>
    </row>
    <row r="9" spans="2:38" x14ac:dyDescent="0.25">
      <c r="B9" s="2" t="s">
        <v>6</v>
      </c>
      <c r="C9" s="2">
        <v>666</v>
      </c>
      <c r="D9" s="2">
        <v>0</v>
      </c>
      <c r="E9" s="2">
        <v>3600.1</v>
      </c>
      <c r="F9" s="2">
        <v>25.2</v>
      </c>
      <c r="G9" s="2">
        <v>3574.9</v>
      </c>
      <c r="H9" s="2">
        <f t="shared" si="1"/>
        <v>0</v>
      </c>
      <c r="I9" s="2">
        <f t="shared" si="2"/>
        <v>1</v>
      </c>
      <c r="J9" s="2">
        <v>5710</v>
      </c>
      <c r="K9" s="2">
        <v>0</v>
      </c>
      <c r="L9" s="2">
        <v>0</v>
      </c>
      <c r="M9" s="2">
        <v>0</v>
      </c>
      <c r="N9" s="2">
        <v>5692</v>
      </c>
      <c r="O9" s="2">
        <v>18</v>
      </c>
      <c r="P9" s="2">
        <v>0</v>
      </c>
      <c r="Q9" s="2">
        <v>0</v>
      </c>
      <c r="R9" s="2">
        <v>0</v>
      </c>
      <c r="S9" s="2">
        <v>11922</v>
      </c>
      <c r="U9" t="s">
        <v>115</v>
      </c>
      <c r="V9">
        <f t="shared" ref="V9:AL9" si="8">AVERAGE(C33:C37)</f>
        <v>132.38399999999999</v>
      </c>
      <c r="W9">
        <f t="shared" si="8"/>
        <v>0</v>
      </c>
      <c r="X9">
        <f t="shared" si="8"/>
        <v>3600.12</v>
      </c>
      <c r="Y9">
        <f t="shared" si="8"/>
        <v>58.220000000000006</v>
      </c>
      <c r="Z9">
        <f t="shared" si="8"/>
        <v>3541.9</v>
      </c>
      <c r="AA9">
        <f t="shared" si="8"/>
        <v>0</v>
      </c>
      <c r="AB9">
        <f t="shared" si="8"/>
        <v>1</v>
      </c>
      <c r="AC9">
        <f t="shared" si="8"/>
        <v>2510.4</v>
      </c>
      <c r="AD9">
        <f t="shared" si="8"/>
        <v>0</v>
      </c>
      <c r="AE9">
        <f t="shared" si="8"/>
        <v>0</v>
      </c>
      <c r="AF9">
        <f t="shared" si="8"/>
        <v>0</v>
      </c>
      <c r="AG9">
        <f t="shared" si="8"/>
        <v>2498.6</v>
      </c>
      <c r="AH9">
        <f t="shared" si="8"/>
        <v>11.8</v>
      </c>
      <c r="AI9">
        <f t="shared" si="8"/>
        <v>0</v>
      </c>
      <c r="AJ9">
        <f t="shared" si="8"/>
        <v>0</v>
      </c>
      <c r="AK9">
        <f t="shared" si="8"/>
        <v>0</v>
      </c>
      <c r="AL9">
        <f t="shared" si="8"/>
        <v>4396.2</v>
      </c>
    </row>
    <row r="10" spans="2:38" x14ac:dyDescent="0.25">
      <c r="B10" s="2" t="s">
        <v>7</v>
      </c>
      <c r="C10" s="2">
        <v>2437.1999999999998</v>
      </c>
      <c r="D10" s="2">
        <v>0</v>
      </c>
      <c r="E10" s="2">
        <v>3600.2</v>
      </c>
      <c r="F10" s="2">
        <v>56.8</v>
      </c>
      <c r="G10" s="2">
        <v>3543.4</v>
      </c>
      <c r="H10" s="2">
        <f t="shared" si="1"/>
        <v>0</v>
      </c>
      <c r="I10" s="2">
        <f t="shared" si="2"/>
        <v>1</v>
      </c>
      <c r="J10" s="2">
        <v>7882</v>
      </c>
      <c r="K10" s="2">
        <v>0</v>
      </c>
      <c r="L10" s="2">
        <v>0</v>
      </c>
      <c r="M10" s="2">
        <v>0</v>
      </c>
      <c r="N10" s="2">
        <v>7866</v>
      </c>
      <c r="O10" s="2">
        <v>16</v>
      </c>
      <c r="P10" s="2">
        <v>0</v>
      </c>
      <c r="Q10" s="2">
        <v>0</v>
      </c>
      <c r="R10" s="2">
        <v>0</v>
      </c>
      <c r="S10" s="2">
        <v>19433</v>
      </c>
      <c r="U10" t="s">
        <v>117</v>
      </c>
      <c r="V10">
        <f t="shared" ref="V10:AL10" si="9">AVERAGE(C38:C42)</f>
        <v>1985.1</v>
      </c>
      <c r="W10">
        <f t="shared" si="9"/>
        <v>0</v>
      </c>
      <c r="X10">
        <f t="shared" si="9"/>
        <v>3600.2599999999998</v>
      </c>
      <c r="Y10">
        <f t="shared" si="9"/>
        <v>64.58</v>
      </c>
      <c r="Z10">
        <f t="shared" si="9"/>
        <v>3535.6800000000003</v>
      </c>
      <c r="AA10">
        <f t="shared" si="9"/>
        <v>0</v>
      </c>
      <c r="AB10">
        <f t="shared" si="9"/>
        <v>1</v>
      </c>
      <c r="AC10">
        <f t="shared" si="9"/>
        <v>7610.8</v>
      </c>
      <c r="AD10">
        <f t="shared" si="9"/>
        <v>0</v>
      </c>
      <c r="AE10">
        <f t="shared" si="9"/>
        <v>0</v>
      </c>
      <c r="AF10">
        <f t="shared" si="9"/>
        <v>0</v>
      </c>
      <c r="AG10">
        <f t="shared" si="9"/>
        <v>7595</v>
      </c>
      <c r="AH10">
        <f t="shared" si="9"/>
        <v>15.8</v>
      </c>
      <c r="AI10">
        <f t="shared" si="9"/>
        <v>0</v>
      </c>
      <c r="AJ10">
        <f t="shared" si="9"/>
        <v>0</v>
      </c>
      <c r="AK10">
        <f t="shared" si="9"/>
        <v>0</v>
      </c>
      <c r="AL10">
        <f t="shared" si="9"/>
        <v>18343.2</v>
      </c>
    </row>
    <row r="11" spans="2:38" x14ac:dyDescent="0.25">
      <c r="B11" s="2" t="s">
        <v>8</v>
      </c>
      <c r="C11" s="2">
        <v>850.8</v>
      </c>
      <c r="D11" s="2">
        <v>0</v>
      </c>
      <c r="E11" s="2">
        <v>3600.8</v>
      </c>
      <c r="F11" s="2">
        <v>302.8</v>
      </c>
      <c r="G11" s="2">
        <v>3298</v>
      </c>
      <c r="H11" s="2">
        <f t="shared" si="1"/>
        <v>0</v>
      </c>
      <c r="I11" s="2">
        <f t="shared" si="2"/>
        <v>1</v>
      </c>
      <c r="J11" s="2">
        <v>24520</v>
      </c>
      <c r="K11" s="2">
        <v>0</v>
      </c>
      <c r="L11" s="2">
        <v>0</v>
      </c>
      <c r="M11" s="2">
        <v>0</v>
      </c>
      <c r="N11" s="2">
        <v>24501</v>
      </c>
      <c r="O11" s="2">
        <v>19</v>
      </c>
      <c r="P11" s="2">
        <v>0</v>
      </c>
      <c r="Q11" s="2">
        <v>0</v>
      </c>
      <c r="R11" s="2">
        <v>0</v>
      </c>
      <c r="S11" s="2">
        <v>32458</v>
      </c>
      <c r="U11" t="s">
        <v>116</v>
      </c>
      <c r="V11">
        <f t="shared" ref="V11:AL11" si="10">AVERAGE(C43:C47)</f>
        <v>6176.4800000000005</v>
      </c>
      <c r="W11">
        <f t="shared" si="10"/>
        <v>0</v>
      </c>
      <c r="X11">
        <f t="shared" si="10"/>
        <v>3601.6</v>
      </c>
      <c r="Y11">
        <f t="shared" si="10"/>
        <v>1750.14</v>
      </c>
      <c r="Z11">
        <f t="shared" si="10"/>
        <v>1851.48</v>
      </c>
      <c r="AA11">
        <f t="shared" si="10"/>
        <v>0</v>
      </c>
      <c r="AB11">
        <f t="shared" si="10"/>
        <v>1</v>
      </c>
      <c r="AC11">
        <f t="shared" si="10"/>
        <v>33240</v>
      </c>
      <c r="AD11">
        <f t="shared" si="10"/>
        <v>0</v>
      </c>
      <c r="AE11">
        <f t="shared" si="10"/>
        <v>0</v>
      </c>
      <c r="AF11">
        <f t="shared" si="10"/>
        <v>0</v>
      </c>
      <c r="AG11">
        <f t="shared" si="10"/>
        <v>33218</v>
      </c>
      <c r="AH11">
        <f t="shared" si="10"/>
        <v>22</v>
      </c>
      <c r="AI11">
        <f t="shared" si="10"/>
        <v>0</v>
      </c>
      <c r="AJ11">
        <f t="shared" si="10"/>
        <v>0</v>
      </c>
      <c r="AK11">
        <f t="shared" si="10"/>
        <v>0</v>
      </c>
      <c r="AL11">
        <f t="shared" si="10"/>
        <v>95384.8</v>
      </c>
    </row>
    <row r="12" spans="2:38" x14ac:dyDescent="0.25">
      <c r="B12" s="2" t="s">
        <v>10</v>
      </c>
      <c r="C12" s="2">
        <v>1644.8</v>
      </c>
      <c r="D12" s="2">
        <v>0</v>
      </c>
      <c r="E12" s="2">
        <v>3600.3</v>
      </c>
      <c r="F12" s="2">
        <v>62.6</v>
      </c>
      <c r="G12" s="2">
        <v>3537.7</v>
      </c>
      <c r="H12" s="2">
        <f t="shared" ref="H12:H48" si="11">IF(C12=D12,1,0)</f>
        <v>0</v>
      </c>
      <c r="I12" s="2">
        <f t="shared" ref="I12:I48" si="12">IF(D12&lt;&gt;0,(C12-D12)/C12,IF(C12=0,0,1))</f>
        <v>1</v>
      </c>
      <c r="J12" s="2">
        <v>8579</v>
      </c>
      <c r="K12" s="2">
        <v>0</v>
      </c>
      <c r="L12" s="2">
        <v>0</v>
      </c>
      <c r="M12" s="2">
        <v>0</v>
      </c>
      <c r="N12" s="2">
        <v>8563</v>
      </c>
      <c r="O12" s="2">
        <v>16</v>
      </c>
      <c r="P12" s="2">
        <v>0</v>
      </c>
      <c r="Q12" s="2">
        <v>0</v>
      </c>
      <c r="R12" s="2">
        <v>0</v>
      </c>
      <c r="S12" s="2">
        <v>18983</v>
      </c>
      <c r="U12" t="s">
        <v>118</v>
      </c>
      <c r="V12">
        <f>AVERAGE(C50:C52,C48)</f>
        <v>909.06999999999994</v>
      </c>
      <c r="W12">
        <f t="shared" ref="W12:AL12" si="13">AVERAGE(D50:D52,D48)</f>
        <v>0</v>
      </c>
      <c r="X12">
        <f t="shared" si="13"/>
        <v>3600.125</v>
      </c>
      <c r="Y12">
        <f t="shared" si="13"/>
        <v>959.15</v>
      </c>
      <c r="Z12">
        <f t="shared" si="13"/>
        <v>2641</v>
      </c>
      <c r="AA12">
        <f t="shared" si="13"/>
        <v>0</v>
      </c>
      <c r="AB12">
        <f t="shared" si="13"/>
        <v>1</v>
      </c>
      <c r="AC12">
        <f t="shared" si="13"/>
        <v>949.25</v>
      </c>
      <c r="AD12">
        <f t="shared" si="13"/>
        <v>0</v>
      </c>
      <c r="AE12">
        <f t="shared" si="13"/>
        <v>0</v>
      </c>
      <c r="AF12">
        <f t="shared" si="13"/>
        <v>0</v>
      </c>
      <c r="AG12">
        <f t="shared" si="13"/>
        <v>939</v>
      </c>
      <c r="AH12">
        <f t="shared" si="13"/>
        <v>10.25</v>
      </c>
      <c r="AI12">
        <f t="shared" si="13"/>
        <v>0</v>
      </c>
      <c r="AJ12">
        <f t="shared" si="13"/>
        <v>0</v>
      </c>
      <c r="AK12">
        <f t="shared" si="13"/>
        <v>0</v>
      </c>
      <c r="AL12">
        <f t="shared" si="13"/>
        <v>2878.25</v>
      </c>
    </row>
    <row r="13" spans="2:38" x14ac:dyDescent="0.25">
      <c r="B13" s="2" t="s">
        <v>11</v>
      </c>
      <c r="C13" s="2">
        <v>6306.6</v>
      </c>
      <c r="D13" s="2">
        <v>0</v>
      </c>
      <c r="E13" s="2">
        <v>3602.2</v>
      </c>
      <c r="F13" s="2">
        <v>1747.2</v>
      </c>
      <c r="G13" s="2">
        <v>1855</v>
      </c>
      <c r="H13" s="2">
        <f t="shared" si="11"/>
        <v>0</v>
      </c>
      <c r="I13" s="2">
        <f t="shared" si="12"/>
        <v>1</v>
      </c>
      <c r="J13" s="2">
        <v>40773</v>
      </c>
      <c r="K13" s="2">
        <v>0</v>
      </c>
      <c r="L13" s="2">
        <v>0</v>
      </c>
      <c r="M13" s="2">
        <v>0</v>
      </c>
      <c r="N13" s="2">
        <v>40747</v>
      </c>
      <c r="O13" s="2">
        <v>26</v>
      </c>
      <c r="P13" s="2">
        <v>0</v>
      </c>
      <c r="Q13" s="2">
        <v>0</v>
      </c>
      <c r="R13" s="2">
        <v>0</v>
      </c>
      <c r="S13" s="2">
        <v>100001</v>
      </c>
      <c r="U13" t="s">
        <v>119</v>
      </c>
      <c r="V13">
        <f t="shared" ref="V13:AL13" si="14">AVERAGE(C53:C57)</f>
        <v>2089.12</v>
      </c>
      <c r="W13">
        <f t="shared" si="14"/>
        <v>0</v>
      </c>
      <c r="X13">
        <f t="shared" si="14"/>
        <v>3600.2</v>
      </c>
      <c r="Y13">
        <f t="shared" si="14"/>
        <v>74.960000000000008</v>
      </c>
      <c r="Z13">
        <f t="shared" si="14"/>
        <v>3525.2799999999997</v>
      </c>
      <c r="AA13">
        <f t="shared" si="14"/>
        <v>0</v>
      </c>
      <c r="AB13">
        <f t="shared" si="14"/>
        <v>1</v>
      </c>
      <c r="AC13">
        <f t="shared" si="14"/>
        <v>7936.4</v>
      </c>
      <c r="AD13">
        <f t="shared" si="14"/>
        <v>0</v>
      </c>
      <c r="AE13">
        <f t="shared" si="14"/>
        <v>0</v>
      </c>
      <c r="AF13">
        <f t="shared" si="14"/>
        <v>0</v>
      </c>
      <c r="AG13">
        <f t="shared" si="14"/>
        <v>7920.8</v>
      </c>
      <c r="AH13">
        <f t="shared" si="14"/>
        <v>15.6</v>
      </c>
      <c r="AI13">
        <f t="shared" si="14"/>
        <v>0</v>
      </c>
      <c r="AJ13">
        <f t="shared" si="14"/>
        <v>0</v>
      </c>
      <c r="AK13">
        <f t="shared" si="14"/>
        <v>0</v>
      </c>
      <c r="AL13">
        <f t="shared" si="14"/>
        <v>19221.2</v>
      </c>
    </row>
    <row r="14" spans="2:38" x14ac:dyDescent="0.25">
      <c r="B14" s="2" t="s">
        <v>12</v>
      </c>
      <c r="C14" s="2">
        <v>1820.6</v>
      </c>
      <c r="D14" s="2">
        <v>0</v>
      </c>
      <c r="E14" s="2">
        <v>3603.2</v>
      </c>
      <c r="F14" s="2">
        <v>1703.9</v>
      </c>
      <c r="G14" s="2">
        <v>1899.3</v>
      </c>
      <c r="H14" s="2">
        <f t="shared" si="11"/>
        <v>0</v>
      </c>
      <c r="I14" s="2">
        <f t="shared" si="12"/>
        <v>1</v>
      </c>
      <c r="J14" s="2">
        <v>47053</v>
      </c>
      <c r="K14" s="2">
        <v>0</v>
      </c>
      <c r="L14" s="2">
        <v>0</v>
      </c>
      <c r="M14" s="2">
        <v>0</v>
      </c>
      <c r="N14" s="2">
        <v>47028</v>
      </c>
      <c r="O14" s="2">
        <v>25</v>
      </c>
      <c r="P14" s="2">
        <v>0</v>
      </c>
      <c r="Q14" s="2">
        <v>0</v>
      </c>
      <c r="R14" s="2">
        <v>0</v>
      </c>
      <c r="S14" s="2">
        <v>64588</v>
      </c>
      <c r="U14" t="s">
        <v>120</v>
      </c>
      <c r="V14">
        <f t="shared" ref="V14:AL14" si="15">AVERAGE(C58:C62)</f>
        <v>10276.24</v>
      </c>
      <c r="W14">
        <f t="shared" si="15"/>
        <v>0</v>
      </c>
      <c r="X14">
        <f t="shared" si="15"/>
        <v>3602.0199999999995</v>
      </c>
      <c r="Y14">
        <f t="shared" si="15"/>
        <v>1596.7000000000003</v>
      </c>
      <c r="Z14">
        <f t="shared" si="15"/>
        <v>2005.3200000000002</v>
      </c>
      <c r="AA14">
        <f t="shared" si="15"/>
        <v>0</v>
      </c>
      <c r="AB14">
        <f t="shared" si="15"/>
        <v>1</v>
      </c>
      <c r="AC14">
        <f t="shared" si="15"/>
        <v>32571.599999999999</v>
      </c>
      <c r="AD14">
        <f t="shared" si="15"/>
        <v>0</v>
      </c>
      <c r="AE14">
        <f t="shared" si="15"/>
        <v>0</v>
      </c>
      <c r="AF14">
        <f t="shared" si="15"/>
        <v>0</v>
      </c>
      <c r="AG14">
        <f t="shared" si="15"/>
        <v>32555.8</v>
      </c>
      <c r="AH14">
        <f t="shared" si="15"/>
        <v>15.8</v>
      </c>
      <c r="AI14">
        <f t="shared" si="15"/>
        <v>0</v>
      </c>
      <c r="AJ14">
        <f t="shared" si="15"/>
        <v>0</v>
      </c>
      <c r="AK14">
        <f t="shared" si="15"/>
        <v>0</v>
      </c>
      <c r="AL14">
        <f t="shared" si="15"/>
        <v>99121.8</v>
      </c>
    </row>
    <row r="15" spans="2:38" x14ac:dyDescent="0.25">
      <c r="B15" s="2" t="s">
        <v>13</v>
      </c>
      <c r="C15" s="2">
        <v>5079</v>
      </c>
      <c r="D15" s="2">
        <v>0</v>
      </c>
      <c r="E15" s="2">
        <v>3602.6</v>
      </c>
      <c r="F15" s="2">
        <v>1725.9</v>
      </c>
      <c r="G15" s="2">
        <v>1876.7</v>
      </c>
      <c r="H15" s="2">
        <f t="shared" si="11"/>
        <v>0</v>
      </c>
      <c r="I15" s="2">
        <f t="shared" si="12"/>
        <v>1</v>
      </c>
      <c r="J15" s="2">
        <v>36192</v>
      </c>
      <c r="K15" s="2">
        <v>0</v>
      </c>
      <c r="L15" s="2">
        <v>0</v>
      </c>
      <c r="M15" s="2">
        <v>0</v>
      </c>
      <c r="N15" s="2">
        <v>36160</v>
      </c>
      <c r="O15" s="2">
        <v>32</v>
      </c>
      <c r="P15" s="2">
        <v>0</v>
      </c>
      <c r="Q15" s="2">
        <v>0</v>
      </c>
      <c r="R15" s="2">
        <v>0</v>
      </c>
      <c r="S15" s="2">
        <v>95183</v>
      </c>
      <c r="U15" t="s">
        <v>121</v>
      </c>
      <c r="V15">
        <f t="shared" ref="V15:AL15" si="16">AVERAGE(C63:C67)</f>
        <v>1909.5600000000002</v>
      </c>
      <c r="W15">
        <f t="shared" si="16"/>
        <v>0</v>
      </c>
      <c r="X15">
        <f t="shared" si="16"/>
        <v>3600.34</v>
      </c>
      <c r="Y15">
        <f t="shared" si="16"/>
        <v>231.72000000000003</v>
      </c>
      <c r="Z15">
        <f t="shared" si="16"/>
        <v>3368.6400000000003</v>
      </c>
      <c r="AA15">
        <f t="shared" si="16"/>
        <v>0</v>
      </c>
      <c r="AB15">
        <f t="shared" si="16"/>
        <v>1</v>
      </c>
      <c r="AC15">
        <f t="shared" si="16"/>
        <v>12603.6</v>
      </c>
      <c r="AD15">
        <f t="shared" si="16"/>
        <v>0</v>
      </c>
      <c r="AE15">
        <f t="shared" si="16"/>
        <v>0</v>
      </c>
      <c r="AF15">
        <f t="shared" si="16"/>
        <v>0</v>
      </c>
      <c r="AG15">
        <f t="shared" si="16"/>
        <v>12589.8</v>
      </c>
      <c r="AH15">
        <f t="shared" si="16"/>
        <v>13.8</v>
      </c>
      <c r="AI15">
        <f t="shared" si="16"/>
        <v>0</v>
      </c>
      <c r="AJ15">
        <f t="shared" si="16"/>
        <v>0</v>
      </c>
      <c r="AK15">
        <f t="shared" si="16"/>
        <v>0</v>
      </c>
      <c r="AL15">
        <f t="shared" si="16"/>
        <v>29393.8</v>
      </c>
    </row>
    <row r="16" spans="2:38" x14ac:dyDescent="0.25">
      <c r="B16" s="2" t="s">
        <v>14</v>
      </c>
      <c r="C16" s="2">
        <v>9039.4</v>
      </c>
      <c r="D16" s="2">
        <v>0</v>
      </c>
      <c r="E16" s="2">
        <v>3602.3</v>
      </c>
      <c r="F16" s="2">
        <v>1725.9</v>
      </c>
      <c r="G16" s="2">
        <v>1876.4</v>
      </c>
      <c r="H16" s="2">
        <f t="shared" si="11"/>
        <v>0</v>
      </c>
      <c r="I16" s="2">
        <f t="shared" si="12"/>
        <v>1</v>
      </c>
      <c r="J16" s="2">
        <v>34426</v>
      </c>
      <c r="K16" s="2">
        <v>0</v>
      </c>
      <c r="L16" s="2">
        <v>0</v>
      </c>
      <c r="M16" s="2">
        <v>0</v>
      </c>
      <c r="N16" s="2">
        <v>34395</v>
      </c>
      <c r="O16" s="2">
        <v>31</v>
      </c>
      <c r="P16" s="2">
        <v>0</v>
      </c>
      <c r="Q16" s="2">
        <v>0</v>
      </c>
      <c r="R16" s="2">
        <v>0</v>
      </c>
      <c r="S16" s="2">
        <v>105855</v>
      </c>
      <c r="U16" t="s">
        <v>122</v>
      </c>
      <c r="V16">
        <f t="shared" ref="V16:AL16" si="17">AVERAGE(C68:C72)</f>
        <v>9738.5600000000013</v>
      </c>
      <c r="W16">
        <f t="shared" si="17"/>
        <v>0</v>
      </c>
      <c r="X16">
        <f t="shared" si="17"/>
        <v>3601.1400000000003</v>
      </c>
      <c r="Y16">
        <f t="shared" si="17"/>
        <v>1788.5</v>
      </c>
      <c r="Z16">
        <f t="shared" si="17"/>
        <v>1812.6</v>
      </c>
      <c r="AA16">
        <f t="shared" si="17"/>
        <v>0</v>
      </c>
      <c r="AB16">
        <f t="shared" si="17"/>
        <v>1</v>
      </c>
      <c r="AC16">
        <f t="shared" si="17"/>
        <v>28949.8</v>
      </c>
      <c r="AD16">
        <f t="shared" si="17"/>
        <v>0</v>
      </c>
      <c r="AE16">
        <f t="shared" si="17"/>
        <v>0</v>
      </c>
      <c r="AF16">
        <f t="shared" si="17"/>
        <v>0</v>
      </c>
      <c r="AG16">
        <f t="shared" si="17"/>
        <v>28925.4</v>
      </c>
      <c r="AH16">
        <f t="shared" si="17"/>
        <v>24.4</v>
      </c>
      <c r="AI16">
        <f t="shared" si="17"/>
        <v>0</v>
      </c>
      <c r="AJ16">
        <f t="shared" si="17"/>
        <v>0</v>
      </c>
      <c r="AK16">
        <f t="shared" si="17"/>
        <v>0</v>
      </c>
      <c r="AL16">
        <f t="shared" si="17"/>
        <v>97081.600000000006</v>
      </c>
    </row>
    <row r="17" spans="2:38" x14ac:dyDescent="0.25">
      <c r="B17" s="2" t="s">
        <v>15</v>
      </c>
      <c r="C17" s="2">
        <v>7017.6</v>
      </c>
      <c r="D17" s="2">
        <v>0</v>
      </c>
      <c r="E17" s="2">
        <v>3601</v>
      </c>
      <c r="F17" s="2">
        <v>1759.9</v>
      </c>
      <c r="G17" s="2">
        <v>1841.1</v>
      </c>
      <c r="H17" s="2">
        <f t="shared" si="11"/>
        <v>0</v>
      </c>
      <c r="I17" s="2">
        <f t="shared" si="12"/>
        <v>1</v>
      </c>
      <c r="J17" s="2">
        <v>31486</v>
      </c>
      <c r="K17" s="2">
        <v>0</v>
      </c>
      <c r="L17" s="2">
        <v>0</v>
      </c>
      <c r="M17" s="2">
        <v>0</v>
      </c>
      <c r="N17" s="2">
        <v>31463</v>
      </c>
      <c r="O17" s="2">
        <v>23</v>
      </c>
      <c r="P17" s="2">
        <v>0</v>
      </c>
      <c r="Q17" s="2">
        <v>0</v>
      </c>
      <c r="R17" s="2">
        <v>0</v>
      </c>
      <c r="S17" s="2">
        <v>92243</v>
      </c>
      <c r="U17" t="s">
        <v>123</v>
      </c>
      <c r="V17">
        <f t="shared" ref="V17:AL17" si="18">AVERAGE(C73:C77)</f>
        <v>2086.1999999999998</v>
      </c>
      <c r="W17">
        <f t="shared" si="18"/>
        <v>0</v>
      </c>
      <c r="X17">
        <f t="shared" si="18"/>
        <v>3600.2</v>
      </c>
      <c r="Y17">
        <f t="shared" si="18"/>
        <v>87.38</v>
      </c>
      <c r="Z17">
        <f t="shared" si="18"/>
        <v>3512.84</v>
      </c>
      <c r="AA17">
        <f t="shared" si="18"/>
        <v>0</v>
      </c>
      <c r="AB17">
        <f t="shared" si="18"/>
        <v>1</v>
      </c>
      <c r="AC17">
        <f t="shared" si="18"/>
        <v>7289.8</v>
      </c>
      <c r="AD17">
        <f t="shared" si="18"/>
        <v>0</v>
      </c>
      <c r="AE17">
        <f t="shared" si="18"/>
        <v>0</v>
      </c>
      <c r="AF17">
        <f t="shared" si="18"/>
        <v>0</v>
      </c>
      <c r="AG17">
        <f t="shared" si="18"/>
        <v>7275.4</v>
      </c>
      <c r="AH17">
        <f t="shared" si="18"/>
        <v>14.4</v>
      </c>
      <c r="AI17">
        <f t="shared" si="18"/>
        <v>0</v>
      </c>
      <c r="AJ17">
        <f t="shared" si="18"/>
        <v>0</v>
      </c>
      <c r="AK17">
        <f t="shared" si="18"/>
        <v>0</v>
      </c>
      <c r="AL17">
        <f t="shared" si="18"/>
        <v>18900.8</v>
      </c>
    </row>
    <row r="18" spans="2:38" x14ac:dyDescent="0.25">
      <c r="B18" s="2" t="s">
        <v>16</v>
      </c>
      <c r="C18" s="2">
        <v>631.32000000000005</v>
      </c>
      <c r="D18" s="2">
        <v>0</v>
      </c>
      <c r="E18" s="2">
        <v>3600.1</v>
      </c>
      <c r="F18" s="2">
        <v>11.8</v>
      </c>
      <c r="G18" s="2">
        <v>3588.3</v>
      </c>
      <c r="H18" s="2">
        <f t="shared" si="11"/>
        <v>0</v>
      </c>
      <c r="I18" s="2">
        <f t="shared" si="12"/>
        <v>1</v>
      </c>
      <c r="J18" s="2">
        <v>1944</v>
      </c>
      <c r="K18" s="2">
        <v>0</v>
      </c>
      <c r="L18" s="2">
        <v>0</v>
      </c>
      <c r="M18" s="2">
        <v>0</v>
      </c>
      <c r="N18" s="2">
        <v>1931</v>
      </c>
      <c r="O18" s="2">
        <v>13</v>
      </c>
      <c r="P18" s="2">
        <v>0</v>
      </c>
      <c r="Q18" s="2">
        <v>0</v>
      </c>
      <c r="R18" s="2">
        <v>0</v>
      </c>
      <c r="S18" s="2">
        <v>4313</v>
      </c>
      <c r="U18" t="s">
        <v>124</v>
      </c>
      <c r="V18">
        <f t="shared" ref="V18:AL18" si="19">AVERAGE(C78:C82)</f>
        <v>12248.8</v>
      </c>
      <c r="W18">
        <f t="shared" si="19"/>
        <v>0</v>
      </c>
      <c r="X18">
        <f t="shared" si="19"/>
        <v>3601.16</v>
      </c>
      <c r="Y18">
        <f t="shared" si="19"/>
        <v>1738.44</v>
      </c>
      <c r="Z18">
        <f t="shared" si="19"/>
        <v>1862.6799999999998</v>
      </c>
      <c r="AA18">
        <f t="shared" si="19"/>
        <v>0</v>
      </c>
      <c r="AB18">
        <f t="shared" si="19"/>
        <v>1</v>
      </c>
      <c r="AC18">
        <f t="shared" si="19"/>
        <v>28117.200000000001</v>
      </c>
      <c r="AD18">
        <f t="shared" si="19"/>
        <v>0</v>
      </c>
      <c r="AE18">
        <f t="shared" si="19"/>
        <v>0</v>
      </c>
      <c r="AF18">
        <f t="shared" si="19"/>
        <v>0</v>
      </c>
      <c r="AG18">
        <f t="shared" si="19"/>
        <v>28099</v>
      </c>
      <c r="AH18">
        <f t="shared" si="19"/>
        <v>18.2</v>
      </c>
      <c r="AI18">
        <f t="shared" si="19"/>
        <v>0</v>
      </c>
      <c r="AJ18">
        <f t="shared" si="19"/>
        <v>0</v>
      </c>
      <c r="AK18">
        <f t="shared" si="19"/>
        <v>0</v>
      </c>
      <c r="AL18">
        <f t="shared" si="19"/>
        <v>93007.2</v>
      </c>
    </row>
    <row r="19" spans="2:38" x14ac:dyDescent="0.25">
      <c r="B19" s="2" t="s">
        <v>17</v>
      </c>
      <c r="C19" s="2">
        <v>1112.32</v>
      </c>
      <c r="D19" s="2">
        <v>0</v>
      </c>
      <c r="E19" s="2">
        <v>3600.4</v>
      </c>
      <c r="F19" s="2">
        <v>2510.1</v>
      </c>
      <c r="G19" s="2">
        <v>1090.2</v>
      </c>
      <c r="H19" s="2">
        <f t="shared" si="11"/>
        <v>0</v>
      </c>
      <c r="I19" s="2">
        <f t="shared" si="12"/>
        <v>1</v>
      </c>
      <c r="J19" s="2">
        <v>442</v>
      </c>
      <c r="K19" s="2">
        <v>0</v>
      </c>
      <c r="L19" s="2">
        <v>0</v>
      </c>
      <c r="M19" s="2">
        <v>0</v>
      </c>
      <c r="N19" s="2">
        <v>436</v>
      </c>
      <c r="O19" s="2">
        <v>6</v>
      </c>
      <c r="P19" s="2">
        <v>0</v>
      </c>
      <c r="Q19" s="2">
        <v>0</v>
      </c>
      <c r="R19" s="2">
        <v>0</v>
      </c>
      <c r="S19" s="2">
        <v>1454</v>
      </c>
    </row>
    <row r="20" spans="2:38" x14ac:dyDescent="0.25">
      <c r="B20" s="2" t="s">
        <v>18</v>
      </c>
      <c r="C20" s="2">
        <v>956.4</v>
      </c>
      <c r="D20" s="2">
        <v>0</v>
      </c>
      <c r="E20" s="2">
        <v>3600.4</v>
      </c>
      <c r="F20" s="2">
        <v>332</v>
      </c>
      <c r="G20" s="2">
        <v>3268.4</v>
      </c>
      <c r="H20" s="2">
        <f t="shared" si="11"/>
        <v>0</v>
      </c>
      <c r="I20" s="2">
        <f t="shared" si="12"/>
        <v>1</v>
      </c>
      <c r="J20" s="2">
        <v>992</v>
      </c>
      <c r="K20" s="2">
        <v>0</v>
      </c>
      <c r="L20" s="2">
        <v>0</v>
      </c>
      <c r="M20" s="2">
        <v>0</v>
      </c>
      <c r="N20" s="2">
        <v>989</v>
      </c>
      <c r="O20" s="2">
        <v>3</v>
      </c>
      <c r="P20" s="2">
        <v>0</v>
      </c>
      <c r="Q20" s="2">
        <v>0</v>
      </c>
      <c r="R20" s="2">
        <v>0</v>
      </c>
      <c r="S20" s="2">
        <v>2883</v>
      </c>
    </row>
    <row r="21" spans="2:38" x14ac:dyDescent="0.25">
      <c r="B21" s="2" t="s">
        <v>19</v>
      </c>
      <c r="C21" s="2">
        <v>1117.8</v>
      </c>
      <c r="D21" s="2">
        <v>0</v>
      </c>
      <c r="E21" s="2">
        <v>3600</v>
      </c>
      <c r="F21" s="2">
        <v>3233.9</v>
      </c>
      <c r="G21" s="2">
        <v>366.1</v>
      </c>
      <c r="H21" s="2">
        <f t="shared" si="11"/>
        <v>0</v>
      </c>
      <c r="I21" s="2">
        <f t="shared" si="12"/>
        <v>1</v>
      </c>
      <c r="J21" s="2">
        <v>121</v>
      </c>
      <c r="K21" s="2">
        <v>0</v>
      </c>
      <c r="L21" s="2">
        <v>0</v>
      </c>
      <c r="M21" s="2">
        <v>0</v>
      </c>
      <c r="N21" s="2">
        <v>116</v>
      </c>
      <c r="O21" s="2">
        <v>5</v>
      </c>
      <c r="P21" s="2">
        <v>0</v>
      </c>
      <c r="Q21" s="2">
        <v>0</v>
      </c>
      <c r="R21" s="2">
        <v>0</v>
      </c>
      <c r="S21" s="2">
        <v>428</v>
      </c>
    </row>
    <row r="22" spans="2:38" x14ac:dyDescent="0.25">
      <c r="B22" s="2" t="s">
        <v>20</v>
      </c>
      <c r="C22" s="2">
        <v>1121.04</v>
      </c>
      <c r="D22" s="2">
        <v>0</v>
      </c>
      <c r="E22" s="2">
        <v>3600.2</v>
      </c>
      <c r="F22" s="2">
        <v>206.8</v>
      </c>
      <c r="G22" s="2">
        <v>3393.4</v>
      </c>
      <c r="H22" s="2">
        <f t="shared" si="11"/>
        <v>0</v>
      </c>
      <c r="I22" s="2">
        <f t="shared" si="12"/>
        <v>1</v>
      </c>
      <c r="J22" s="2">
        <v>1289</v>
      </c>
      <c r="K22" s="2">
        <v>0</v>
      </c>
      <c r="L22" s="2">
        <v>0</v>
      </c>
      <c r="M22" s="2">
        <v>0</v>
      </c>
      <c r="N22" s="2">
        <v>1282</v>
      </c>
      <c r="O22" s="2">
        <v>7</v>
      </c>
      <c r="P22" s="2">
        <v>0</v>
      </c>
      <c r="Q22" s="2">
        <v>0</v>
      </c>
      <c r="R22" s="2">
        <v>0</v>
      </c>
      <c r="S22" s="2">
        <v>4001</v>
      </c>
    </row>
    <row r="23" spans="2:38" x14ac:dyDescent="0.25">
      <c r="B23" s="2" t="s">
        <v>21</v>
      </c>
      <c r="C23" s="2">
        <v>2228.1999999999998</v>
      </c>
      <c r="D23" s="2">
        <v>0</v>
      </c>
      <c r="E23" s="2">
        <v>3600.2</v>
      </c>
      <c r="F23" s="2">
        <v>37.299999999999997</v>
      </c>
      <c r="G23" s="2">
        <v>3562.9</v>
      </c>
      <c r="H23" s="2">
        <f t="shared" si="11"/>
        <v>0</v>
      </c>
      <c r="I23" s="2">
        <f t="shared" si="12"/>
        <v>1</v>
      </c>
      <c r="J23" s="2">
        <v>6015</v>
      </c>
      <c r="K23" s="2">
        <v>0</v>
      </c>
      <c r="L23" s="2">
        <v>0</v>
      </c>
      <c r="M23" s="2">
        <v>0</v>
      </c>
      <c r="N23" s="2">
        <v>5995</v>
      </c>
      <c r="O23" s="2">
        <v>20</v>
      </c>
      <c r="P23" s="2">
        <v>0</v>
      </c>
      <c r="Q23" s="2">
        <v>0</v>
      </c>
      <c r="R23" s="2">
        <v>0</v>
      </c>
      <c r="S23" s="2">
        <v>15929</v>
      </c>
    </row>
    <row r="24" spans="2:38" x14ac:dyDescent="0.25">
      <c r="B24" s="2" t="s">
        <v>22</v>
      </c>
      <c r="C24" s="2">
        <v>2135</v>
      </c>
      <c r="D24" s="2">
        <v>0</v>
      </c>
      <c r="E24" s="2">
        <v>3600.2</v>
      </c>
      <c r="F24" s="2">
        <v>32.1</v>
      </c>
      <c r="G24" s="2">
        <v>3568.1</v>
      </c>
      <c r="H24" s="2">
        <f t="shared" si="11"/>
        <v>0</v>
      </c>
      <c r="I24" s="2">
        <f t="shared" si="12"/>
        <v>1</v>
      </c>
      <c r="J24" s="2">
        <v>5607</v>
      </c>
      <c r="K24" s="2">
        <v>0</v>
      </c>
      <c r="L24" s="2">
        <v>0</v>
      </c>
      <c r="M24" s="2">
        <v>0</v>
      </c>
      <c r="N24" s="2">
        <v>5594</v>
      </c>
      <c r="O24" s="2">
        <v>13</v>
      </c>
      <c r="P24" s="2">
        <v>0</v>
      </c>
      <c r="Q24" s="2">
        <v>0</v>
      </c>
      <c r="R24" s="2">
        <v>0</v>
      </c>
      <c r="S24" s="2">
        <v>13997</v>
      </c>
    </row>
    <row r="25" spans="2:38" x14ac:dyDescent="0.25">
      <c r="B25" s="2" t="s">
        <v>23</v>
      </c>
      <c r="C25" s="2">
        <v>1840</v>
      </c>
      <c r="D25" s="2">
        <v>0</v>
      </c>
      <c r="E25" s="2">
        <v>3600.2</v>
      </c>
      <c r="F25" s="2">
        <v>44.7</v>
      </c>
      <c r="G25" s="2">
        <v>3555.5</v>
      </c>
      <c r="H25" s="2">
        <f t="shared" si="11"/>
        <v>0</v>
      </c>
      <c r="I25" s="2">
        <f t="shared" si="12"/>
        <v>1</v>
      </c>
      <c r="J25" s="2">
        <v>6774</v>
      </c>
      <c r="K25" s="2">
        <v>0</v>
      </c>
      <c r="L25" s="2">
        <v>0</v>
      </c>
      <c r="M25" s="2">
        <v>0</v>
      </c>
      <c r="N25" s="2">
        <v>6759</v>
      </c>
      <c r="O25" s="2">
        <v>15</v>
      </c>
      <c r="P25" s="2">
        <v>0</v>
      </c>
      <c r="Q25" s="2">
        <v>0</v>
      </c>
      <c r="R25" s="2">
        <v>0</v>
      </c>
      <c r="S25" s="2">
        <v>17222</v>
      </c>
    </row>
    <row r="26" spans="2:38" x14ac:dyDescent="0.25">
      <c r="B26" s="2" t="s">
        <v>24</v>
      </c>
      <c r="C26" s="2">
        <v>2508.4</v>
      </c>
      <c r="D26" s="2">
        <v>0</v>
      </c>
      <c r="E26" s="2">
        <v>3600.4</v>
      </c>
      <c r="F26" s="2">
        <v>123.4</v>
      </c>
      <c r="G26" s="2">
        <v>3477</v>
      </c>
      <c r="H26" s="2">
        <f t="shared" si="11"/>
        <v>0</v>
      </c>
      <c r="I26" s="2">
        <f t="shared" si="12"/>
        <v>1</v>
      </c>
      <c r="J26" s="2">
        <v>10711</v>
      </c>
      <c r="K26" s="2">
        <v>0</v>
      </c>
      <c r="L26" s="2">
        <v>0</v>
      </c>
      <c r="M26" s="2">
        <v>0</v>
      </c>
      <c r="N26" s="2">
        <v>10699</v>
      </c>
      <c r="O26" s="2">
        <v>12</v>
      </c>
      <c r="P26" s="2">
        <v>0</v>
      </c>
      <c r="Q26" s="2">
        <v>0</v>
      </c>
      <c r="R26" s="2">
        <v>0</v>
      </c>
      <c r="S26" s="2">
        <v>28229</v>
      </c>
    </row>
    <row r="27" spans="2:38" x14ac:dyDescent="0.25">
      <c r="B27" s="2" t="s">
        <v>25</v>
      </c>
      <c r="C27" s="2">
        <v>3149.2</v>
      </c>
      <c r="D27" s="2">
        <v>0</v>
      </c>
      <c r="E27" s="2">
        <v>3600.7</v>
      </c>
      <c r="F27" s="2">
        <v>190.1</v>
      </c>
      <c r="G27" s="2">
        <v>3410.5</v>
      </c>
      <c r="H27" s="2">
        <f t="shared" si="11"/>
        <v>0</v>
      </c>
      <c r="I27" s="2">
        <f t="shared" si="12"/>
        <v>1</v>
      </c>
      <c r="J27" s="2">
        <v>14210</v>
      </c>
      <c r="K27" s="2">
        <v>0</v>
      </c>
      <c r="L27" s="2">
        <v>0</v>
      </c>
      <c r="M27" s="2">
        <v>0</v>
      </c>
      <c r="N27" s="2">
        <v>14196</v>
      </c>
      <c r="O27" s="2">
        <v>14</v>
      </c>
      <c r="P27" s="2">
        <v>0</v>
      </c>
      <c r="Q27" s="2">
        <v>0</v>
      </c>
      <c r="R27" s="2">
        <v>0</v>
      </c>
      <c r="S27" s="2">
        <v>35306</v>
      </c>
    </row>
    <row r="28" spans="2:38" x14ac:dyDescent="0.25">
      <c r="B28" s="2" t="s">
        <v>26</v>
      </c>
      <c r="C28" s="2">
        <v>7643.4</v>
      </c>
      <c r="D28" s="2">
        <v>0</v>
      </c>
      <c r="E28" s="2">
        <v>3603.2</v>
      </c>
      <c r="F28" s="2">
        <v>1660.6</v>
      </c>
      <c r="G28" s="2">
        <v>1942.6</v>
      </c>
      <c r="H28" s="2">
        <f t="shared" si="11"/>
        <v>0</v>
      </c>
      <c r="I28" s="2">
        <f t="shared" si="12"/>
        <v>1</v>
      </c>
      <c r="J28" s="2">
        <v>41563</v>
      </c>
      <c r="K28" s="2">
        <v>0</v>
      </c>
      <c r="L28" s="2">
        <v>0</v>
      </c>
      <c r="M28" s="2">
        <v>0</v>
      </c>
      <c r="N28" s="2">
        <v>41542</v>
      </c>
      <c r="O28" s="2">
        <v>21</v>
      </c>
      <c r="P28" s="2">
        <v>0</v>
      </c>
      <c r="Q28" s="2">
        <v>0</v>
      </c>
      <c r="R28" s="2">
        <v>0</v>
      </c>
      <c r="S28" s="2">
        <v>90799</v>
      </c>
    </row>
    <row r="29" spans="2:38" x14ac:dyDescent="0.25">
      <c r="B29" s="2" t="s">
        <v>27</v>
      </c>
      <c r="C29" s="2">
        <v>5045.8</v>
      </c>
      <c r="D29" s="2">
        <v>0</v>
      </c>
      <c r="E29" s="2">
        <v>3602.1</v>
      </c>
      <c r="F29" s="2">
        <v>1737.7</v>
      </c>
      <c r="G29" s="2">
        <v>1864.4</v>
      </c>
      <c r="H29" s="2">
        <f t="shared" si="11"/>
        <v>0</v>
      </c>
      <c r="I29" s="2">
        <f t="shared" si="12"/>
        <v>1</v>
      </c>
      <c r="J29" s="2">
        <v>33348</v>
      </c>
      <c r="K29" s="2">
        <v>0</v>
      </c>
      <c r="L29" s="2">
        <v>0</v>
      </c>
      <c r="M29" s="2">
        <v>0</v>
      </c>
      <c r="N29" s="2">
        <v>33322</v>
      </c>
      <c r="O29" s="2">
        <v>26</v>
      </c>
      <c r="P29" s="2">
        <v>0</v>
      </c>
      <c r="Q29" s="2">
        <v>0</v>
      </c>
      <c r="R29" s="2">
        <v>0</v>
      </c>
      <c r="S29" s="2">
        <v>85074</v>
      </c>
    </row>
    <row r="30" spans="2:38" x14ac:dyDescent="0.25">
      <c r="B30" s="2" t="s">
        <v>28</v>
      </c>
      <c r="C30" s="2">
        <v>6778.8</v>
      </c>
      <c r="D30" s="2">
        <v>0</v>
      </c>
      <c r="E30" s="2">
        <v>3602.2</v>
      </c>
      <c r="F30" s="2">
        <v>1759.1</v>
      </c>
      <c r="G30" s="2">
        <v>1843</v>
      </c>
      <c r="H30" s="2">
        <f t="shared" si="11"/>
        <v>0</v>
      </c>
      <c r="I30" s="2">
        <f t="shared" si="12"/>
        <v>1</v>
      </c>
      <c r="J30" s="2">
        <v>36837</v>
      </c>
      <c r="K30" s="2">
        <v>0</v>
      </c>
      <c r="L30" s="2">
        <v>0</v>
      </c>
      <c r="M30" s="2">
        <v>0</v>
      </c>
      <c r="N30" s="2">
        <v>36810</v>
      </c>
      <c r="O30" s="2">
        <v>27</v>
      </c>
      <c r="P30" s="2">
        <v>0</v>
      </c>
      <c r="Q30" s="2">
        <v>0</v>
      </c>
      <c r="R30" s="2">
        <v>0</v>
      </c>
      <c r="S30" s="2">
        <v>97423</v>
      </c>
    </row>
    <row r="31" spans="2:38" x14ac:dyDescent="0.25">
      <c r="B31" s="2" t="s">
        <v>29</v>
      </c>
      <c r="C31" s="2">
        <v>6739.8</v>
      </c>
      <c r="D31" s="2">
        <v>0</v>
      </c>
      <c r="E31" s="2">
        <v>3602.2</v>
      </c>
      <c r="F31" s="2">
        <v>1606.9</v>
      </c>
      <c r="G31" s="2">
        <v>1995.3</v>
      </c>
      <c r="H31" s="2">
        <f t="shared" si="11"/>
        <v>0</v>
      </c>
      <c r="I31" s="2">
        <f t="shared" si="12"/>
        <v>1</v>
      </c>
      <c r="J31" s="2">
        <v>36721</v>
      </c>
      <c r="K31" s="2">
        <v>0</v>
      </c>
      <c r="L31" s="2">
        <v>0</v>
      </c>
      <c r="M31" s="2">
        <v>0</v>
      </c>
      <c r="N31" s="2">
        <v>36704</v>
      </c>
      <c r="O31" s="2">
        <v>17</v>
      </c>
      <c r="P31" s="2">
        <v>0</v>
      </c>
      <c r="Q31" s="2">
        <v>0</v>
      </c>
      <c r="R31" s="2">
        <v>0</v>
      </c>
      <c r="S31" s="2">
        <v>97760</v>
      </c>
    </row>
    <row r="32" spans="2:38" x14ac:dyDescent="0.25">
      <c r="B32" s="2" t="s">
        <v>30</v>
      </c>
      <c r="C32" s="2">
        <v>8049.4</v>
      </c>
      <c r="D32" s="2">
        <v>0</v>
      </c>
      <c r="E32" s="2">
        <v>3602.5</v>
      </c>
      <c r="F32" s="2">
        <v>1620.1</v>
      </c>
      <c r="G32" s="2">
        <v>1982.4</v>
      </c>
      <c r="H32" s="2">
        <f t="shared" si="11"/>
        <v>0</v>
      </c>
      <c r="I32" s="2">
        <f t="shared" si="12"/>
        <v>1</v>
      </c>
      <c r="J32" s="2">
        <v>35096</v>
      </c>
      <c r="K32" s="2">
        <v>0</v>
      </c>
      <c r="L32" s="2">
        <v>0</v>
      </c>
      <c r="M32" s="2">
        <v>0</v>
      </c>
      <c r="N32" s="2">
        <v>35088</v>
      </c>
      <c r="O32" s="2">
        <v>8</v>
      </c>
      <c r="P32" s="2">
        <v>0</v>
      </c>
      <c r="Q32" s="2">
        <v>0</v>
      </c>
      <c r="R32" s="2">
        <v>0</v>
      </c>
      <c r="S32" s="2">
        <v>101385</v>
      </c>
    </row>
    <row r="33" spans="2:19" x14ac:dyDescent="0.25">
      <c r="B33" s="2" t="s">
        <v>31</v>
      </c>
      <c r="C33" s="2">
        <v>258.48</v>
      </c>
      <c r="D33" s="2">
        <v>0</v>
      </c>
      <c r="E33" s="2">
        <v>3600.1</v>
      </c>
      <c r="F33" s="2">
        <v>111.3</v>
      </c>
      <c r="G33" s="2">
        <v>3488.8</v>
      </c>
      <c r="H33" s="2">
        <f t="shared" si="11"/>
        <v>0</v>
      </c>
      <c r="I33" s="2">
        <f t="shared" si="12"/>
        <v>1</v>
      </c>
      <c r="J33" s="2">
        <v>2082</v>
      </c>
      <c r="K33" s="2">
        <v>0</v>
      </c>
      <c r="L33" s="2">
        <v>0</v>
      </c>
      <c r="M33" s="2">
        <v>0</v>
      </c>
      <c r="N33" s="2">
        <v>2072</v>
      </c>
      <c r="O33" s="2">
        <v>10</v>
      </c>
      <c r="P33" s="2">
        <v>0</v>
      </c>
      <c r="Q33" s="2">
        <v>0</v>
      </c>
      <c r="R33" s="2">
        <v>0</v>
      </c>
      <c r="S33" s="2">
        <v>5115</v>
      </c>
    </row>
    <row r="34" spans="2:19" x14ac:dyDescent="0.25">
      <c r="B34" s="2" t="s">
        <v>32</v>
      </c>
      <c r="C34" s="2">
        <v>186.32</v>
      </c>
      <c r="D34" s="2">
        <v>0</v>
      </c>
      <c r="E34" s="2">
        <v>3600.1</v>
      </c>
      <c r="F34" s="2">
        <v>45.3</v>
      </c>
      <c r="G34" s="2">
        <v>3554.8</v>
      </c>
      <c r="H34" s="2">
        <f t="shared" si="11"/>
        <v>0</v>
      </c>
      <c r="I34" s="2">
        <f t="shared" si="12"/>
        <v>1</v>
      </c>
      <c r="J34" s="2">
        <v>2248</v>
      </c>
      <c r="K34" s="2">
        <v>0</v>
      </c>
      <c r="L34" s="2">
        <v>0</v>
      </c>
      <c r="M34" s="2">
        <v>0</v>
      </c>
      <c r="N34" s="2">
        <v>2232</v>
      </c>
      <c r="O34" s="2">
        <v>16</v>
      </c>
      <c r="P34" s="2">
        <v>0</v>
      </c>
      <c r="Q34" s="2">
        <v>0</v>
      </c>
      <c r="R34" s="2">
        <v>0</v>
      </c>
      <c r="S34" s="2">
        <v>3888</v>
      </c>
    </row>
    <row r="35" spans="2:19" x14ac:dyDescent="0.25">
      <c r="B35" s="2" t="s">
        <v>33</v>
      </c>
      <c r="C35" s="2">
        <v>21.12</v>
      </c>
      <c r="D35" s="2">
        <v>0</v>
      </c>
      <c r="E35" s="2">
        <v>3600.2</v>
      </c>
      <c r="F35" s="2">
        <v>52.2</v>
      </c>
      <c r="G35" s="2">
        <v>3548</v>
      </c>
      <c r="H35" s="2">
        <f t="shared" si="11"/>
        <v>0</v>
      </c>
      <c r="I35" s="2">
        <f t="shared" si="12"/>
        <v>1</v>
      </c>
      <c r="J35" s="2">
        <v>4592</v>
      </c>
      <c r="K35" s="2">
        <v>0</v>
      </c>
      <c r="L35" s="2">
        <v>0</v>
      </c>
      <c r="M35" s="2">
        <v>0</v>
      </c>
      <c r="N35" s="2">
        <v>4582</v>
      </c>
      <c r="O35" s="2">
        <v>10</v>
      </c>
      <c r="P35" s="2">
        <v>0</v>
      </c>
      <c r="Q35" s="2">
        <v>0</v>
      </c>
      <c r="R35" s="2">
        <v>0</v>
      </c>
      <c r="S35" s="2">
        <v>5685</v>
      </c>
    </row>
    <row r="36" spans="2:19" x14ac:dyDescent="0.25">
      <c r="B36" s="2" t="s">
        <v>34</v>
      </c>
      <c r="C36" s="2">
        <v>64.88</v>
      </c>
      <c r="D36" s="2">
        <v>0</v>
      </c>
      <c r="E36" s="2">
        <v>3600.1</v>
      </c>
      <c r="F36" s="2">
        <v>26</v>
      </c>
      <c r="G36" s="2">
        <v>3574.1</v>
      </c>
      <c r="H36" s="2">
        <f t="shared" si="11"/>
        <v>0</v>
      </c>
      <c r="I36" s="2">
        <f t="shared" si="12"/>
        <v>1</v>
      </c>
      <c r="J36" s="2">
        <v>1664</v>
      </c>
      <c r="K36" s="2">
        <v>0</v>
      </c>
      <c r="L36" s="2">
        <v>0</v>
      </c>
      <c r="M36" s="2">
        <v>0</v>
      </c>
      <c r="N36" s="2">
        <v>1657</v>
      </c>
      <c r="O36" s="2">
        <v>7</v>
      </c>
      <c r="P36" s="2">
        <v>0</v>
      </c>
      <c r="Q36" s="2">
        <v>0</v>
      </c>
      <c r="R36" s="2">
        <v>0</v>
      </c>
      <c r="S36" s="2">
        <v>2834</v>
      </c>
    </row>
    <row r="37" spans="2:19" x14ac:dyDescent="0.25">
      <c r="B37" s="2" t="s">
        <v>35</v>
      </c>
      <c r="C37" s="2">
        <v>131.12</v>
      </c>
      <c r="D37" s="2">
        <v>0</v>
      </c>
      <c r="E37" s="2">
        <v>3600.1</v>
      </c>
      <c r="F37" s="2">
        <v>56.3</v>
      </c>
      <c r="G37" s="2">
        <v>3543.8</v>
      </c>
      <c r="H37" s="2">
        <f t="shared" si="11"/>
        <v>0</v>
      </c>
      <c r="I37" s="2">
        <f t="shared" si="12"/>
        <v>1</v>
      </c>
      <c r="J37" s="2">
        <v>1966</v>
      </c>
      <c r="K37" s="2">
        <v>0</v>
      </c>
      <c r="L37" s="2">
        <v>0</v>
      </c>
      <c r="M37" s="2">
        <v>0</v>
      </c>
      <c r="N37" s="2">
        <v>1950</v>
      </c>
      <c r="O37" s="2">
        <v>16</v>
      </c>
      <c r="P37" s="2">
        <v>0</v>
      </c>
      <c r="Q37" s="2">
        <v>0</v>
      </c>
      <c r="R37" s="2">
        <v>0</v>
      </c>
      <c r="S37" s="2">
        <v>4459</v>
      </c>
    </row>
    <row r="38" spans="2:19" x14ac:dyDescent="0.25">
      <c r="B38" s="2" t="s">
        <v>36</v>
      </c>
      <c r="C38" s="2">
        <v>1867</v>
      </c>
      <c r="D38" s="2">
        <v>0</v>
      </c>
      <c r="E38" s="2">
        <v>3600.2</v>
      </c>
      <c r="F38" s="2">
        <v>25.3</v>
      </c>
      <c r="G38" s="2">
        <v>3574.9</v>
      </c>
      <c r="H38" s="2">
        <f t="shared" si="11"/>
        <v>0</v>
      </c>
      <c r="I38" s="2">
        <f t="shared" si="12"/>
        <v>1</v>
      </c>
      <c r="J38" s="2">
        <v>4440</v>
      </c>
      <c r="K38" s="2">
        <v>0</v>
      </c>
      <c r="L38" s="2">
        <v>0</v>
      </c>
      <c r="M38" s="2">
        <v>0</v>
      </c>
      <c r="N38" s="2">
        <v>4416</v>
      </c>
      <c r="O38" s="2">
        <v>24</v>
      </c>
      <c r="P38" s="2">
        <v>0</v>
      </c>
      <c r="Q38" s="2">
        <v>0</v>
      </c>
      <c r="R38" s="2">
        <v>0</v>
      </c>
      <c r="S38" s="2">
        <v>12114</v>
      </c>
    </row>
    <row r="39" spans="2:19" x14ac:dyDescent="0.25">
      <c r="B39" s="2" t="s">
        <v>37</v>
      </c>
      <c r="C39" s="2">
        <v>1597</v>
      </c>
      <c r="D39" s="2">
        <v>0</v>
      </c>
      <c r="E39" s="2">
        <v>3600.2</v>
      </c>
      <c r="F39" s="2">
        <v>36.5</v>
      </c>
      <c r="G39" s="2">
        <v>3563.7</v>
      </c>
      <c r="H39" s="2">
        <f t="shared" si="11"/>
        <v>0</v>
      </c>
      <c r="I39" s="2">
        <f t="shared" si="12"/>
        <v>1</v>
      </c>
      <c r="J39" s="2">
        <v>6529</v>
      </c>
      <c r="K39" s="2">
        <v>0</v>
      </c>
      <c r="L39" s="2">
        <v>0</v>
      </c>
      <c r="M39" s="2">
        <v>0</v>
      </c>
      <c r="N39" s="2">
        <v>6519</v>
      </c>
      <c r="O39" s="2">
        <v>10</v>
      </c>
      <c r="P39" s="2">
        <v>0</v>
      </c>
      <c r="Q39" s="2">
        <v>0</v>
      </c>
      <c r="R39" s="2">
        <v>0</v>
      </c>
      <c r="S39" s="2">
        <v>13710</v>
      </c>
    </row>
    <row r="40" spans="2:19" x14ac:dyDescent="0.25">
      <c r="B40" s="2" t="s">
        <v>38</v>
      </c>
      <c r="C40" s="2">
        <v>1115</v>
      </c>
      <c r="D40" s="2">
        <v>0</v>
      </c>
      <c r="E40" s="2">
        <v>3600.2</v>
      </c>
      <c r="F40" s="2">
        <v>49.4</v>
      </c>
      <c r="G40" s="2">
        <v>3550.8</v>
      </c>
      <c r="H40" s="2">
        <f t="shared" si="11"/>
        <v>0</v>
      </c>
      <c r="I40" s="2">
        <f t="shared" si="12"/>
        <v>1</v>
      </c>
      <c r="J40" s="2">
        <v>7674</v>
      </c>
      <c r="K40" s="2">
        <v>0</v>
      </c>
      <c r="L40" s="2">
        <v>0</v>
      </c>
      <c r="M40" s="2">
        <v>0</v>
      </c>
      <c r="N40" s="2">
        <v>7656</v>
      </c>
      <c r="O40" s="2">
        <v>18</v>
      </c>
      <c r="P40" s="2">
        <v>0</v>
      </c>
      <c r="Q40" s="2">
        <v>0</v>
      </c>
      <c r="R40" s="2">
        <v>0</v>
      </c>
      <c r="S40" s="2">
        <v>15382</v>
      </c>
    </row>
    <row r="41" spans="2:19" x14ac:dyDescent="0.25">
      <c r="B41" s="2" t="s">
        <v>39</v>
      </c>
      <c r="C41" s="2">
        <v>3403.9</v>
      </c>
      <c r="D41" s="2">
        <v>0</v>
      </c>
      <c r="E41" s="2">
        <v>3600.3</v>
      </c>
      <c r="F41" s="2">
        <v>87.4</v>
      </c>
      <c r="G41" s="2">
        <v>3512.9</v>
      </c>
      <c r="H41" s="2">
        <f t="shared" si="11"/>
        <v>0</v>
      </c>
      <c r="I41" s="2">
        <f t="shared" si="12"/>
        <v>1</v>
      </c>
      <c r="J41" s="2">
        <v>7969</v>
      </c>
      <c r="K41" s="2">
        <v>0</v>
      </c>
      <c r="L41" s="2">
        <v>0</v>
      </c>
      <c r="M41" s="2">
        <v>0</v>
      </c>
      <c r="N41" s="2">
        <v>7951</v>
      </c>
      <c r="O41" s="2">
        <v>18</v>
      </c>
      <c r="P41" s="2">
        <v>0</v>
      </c>
      <c r="Q41" s="2">
        <v>0</v>
      </c>
      <c r="R41" s="2">
        <v>0</v>
      </c>
      <c r="S41" s="2">
        <v>24309</v>
      </c>
    </row>
    <row r="42" spans="2:19" x14ac:dyDescent="0.25">
      <c r="B42" s="2" t="s">
        <v>40</v>
      </c>
      <c r="C42" s="2">
        <v>1942.6</v>
      </c>
      <c r="D42" s="2">
        <v>0</v>
      </c>
      <c r="E42" s="2">
        <v>3600.4</v>
      </c>
      <c r="F42" s="2">
        <v>124.3</v>
      </c>
      <c r="G42" s="2">
        <v>3476.1</v>
      </c>
      <c r="H42" s="2">
        <f t="shared" si="11"/>
        <v>0</v>
      </c>
      <c r="I42" s="2">
        <f t="shared" si="12"/>
        <v>1</v>
      </c>
      <c r="J42" s="2">
        <v>11442</v>
      </c>
      <c r="K42" s="2">
        <v>0</v>
      </c>
      <c r="L42" s="2">
        <v>0</v>
      </c>
      <c r="M42" s="2">
        <v>0</v>
      </c>
      <c r="N42" s="2">
        <v>11433</v>
      </c>
      <c r="O42" s="2">
        <v>9</v>
      </c>
      <c r="P42" s="2">
        <v>0</v>
      </c>
      <c r="Q42" s="2">
        <v>0</v>
      </c>
      <c r="R42" s="2">
        <v>0</v>
      </c>
      <c r="S42" s="2">
        <v>26201</v>
      </c>
    </row>
    <row r="43" spans="2:19" x14ac:dyDescent="0.25">
      <c r="B43" s="2" t="s">
        <v>41</v>
      </c>
      <c r="C43" s="2">
        <v>7171.8</v>
      </c>
      <c r="D43" s="2">
        <v>0</v>
      </c>
      <c r="E43" s="2">
        <v>3601.5</v>
      </c>
      <c r="F43" s="2">
        <v>1840.4</v>
      </c>
      <c r="G43" s="2">
        <v>1761.1</v>
      </c>
      <c r="H43" s="2">
        <f t="shared" si="11"/>
        <v>0</v>
      </c>
      <c r="I43" s="2">
        <f t="shared" si="12"/>
        <v>1</v>
      </c>
      <c r="J43" s="2">
        <v>36854</v>
      </c>
      <c r="K43" s="2">
        <v>0</v>
      </c>
      <c r="L43" s="2">
        <v>0</v>
      </c>
      <c r="M43" s="2">
        <v>0</v>
      </c>
      <c r="N43" s="2">
        <v>36838</v>
      </c>
      <c r="O43" s="2">
        <v>16</v>
      </c>
      <c r="P43" s="2">
        <v>0</v>
      </c>
      <c r="Q43" s="2">
        <v>0</v>
      </c>
      <c r="R43" s="2">
        <v>0</v>
      </c>
      <c r="S43" s="2">
        <v>95420</v>
      </c>
    </row>
    <row r="44" spans="2:19" x14ac:dyDescent="0.25">
      <c r="B44" s="2" t="s">
        <v>42</v>
      </c>
      <c r="C44" s="2">
        <v>5723.4</v>
      </c>
      <c r="D44" s="2">
        <v>0</v>
      </c>
      <c r="E44" s="2">
        <v>3601.3</v>
      </c>
      <c r="F44" s="2">
        <v>1739.3</v>
      </c>
      <c r="G44" s="2">
        <v>1862.1</v>
      </c>
      <c r="H44" s="2">
        <f t="shared" si="11"/>
        <v>0</v>
      </c>
      <c r="I44" s="2">
        <f t="shared" si="12"/>
        <v>1</v>
      </c>
      <c r="J44" s="2">
        <v>31766</v>
      </c>
      <c r="K44" s="2">
        <v>0</v>
      </c>
      <c r="L44" s="2">
        <v>0</v>
      </c>
      <c r="M44" s="2">
        <v>0</v>
      </c>
      <c r="N44" s="2">
        <v>31741</v>
      </c>
      <c r="O44" s="2">
        <v>25</v>
      </c>
      <c r="P44" s="2">
        <v>0</v>
      </c>
      <c r="Q44" s="2">
        <v>0</v>
      </c>
      <c r="R44" s="2">
        <v>0</v>
      </c>
      <c r="S44" s="2">
        <v>96014</v>
      </c>
    </row>
    <row r="45" spans="2:19" x14ac:dyDescent="0.25">
      <c r="B45" s="2" t="s">
        <v>43</v>
      </c>
      <c r="C45" s="2">
        <v>4282.6000000000004</v>
      </c>
      <c r="D45" s="2">
        <v>0</v>
      </c>
      <c r="E45" s="2">
        <v>3601.6</v>
      </c>
      <c r="F45" s="2">
        <v>2018.4</v>
      </c>
      <c r="G45" s="2">
        <v>1583.2</v>
      </c>
      <c r="H45" s="2">
        <f t="shared" si="11"/>
        <v>0</v>
      </c>
      <c r="I45" s="2">
        <f t="shared" si="12"/>
        <v>1</v>
      </c>
      <c r="J45" s="2">
        <v>32756</v>
      </c>
      <c r="K45" s="2">
        <v>0</v>
      </c>
      <c r="L45" s="2">
        <v>0</v>
      </c>
      <c r="M45" s="2">
        <v>0</v>
      </c>
      <c r="N45" s="2">
        <v>32732</v>
      </c>
      <c r="O45" s="2">
        <v>24</v>
      </c>
      <c r="P45" s="2">
        <v>0</v>
      </c>
      <c r="Q45" s="2">
        <v>0</v>
      </c>
      <c r="R45" s="2">
        <v>0</v>
      </c>
      <c r="S45" s="2">
        <v>90704</v>
      </c>
    </row>
    <row r="46" spans="2:19" x14ac:dyDescent="0.25">
      <c r="B46" s="2" t="s">
        <v>44</v>
      </c>
      <c r="C46" s="2">
        <v>7056.2</v>
      </c>
      <c r="D46" s="2">
        <v>0</v>
      </c>
      <c r="E46" s="2">
        <v>3601.8</v>
      </c>
      <c r="F46" s="2">
        <v>1663.7</v>
      </c>
      <c r="G46" s="2">
        <v>1938.1</v>
      </c>
      <c r="H46" s="2">
        <f t="shared" si="11"/>
        <v>0</v>
      </c>
      <c r="I46" s="2">
        <f t="shared" si="12"/>
        <v>1</v>
      </c>
      <c r="J46" s="2">
        <v>33064</v>
      </c>
      <c r="K46" s="2">
        <v>0</v>
      </c>
      <c r="L46" s="2">
        <v>0</v>
      </c>
      <c r="M46" s="2">
        <v>0</v>
      </c>
      <c r="N46" s="2">
        <v>33038</v>
      </c>
      <c r="O46" s="2">
        <v>26</v>
      </c>
      <c r="P46" s="2">
        <v>0</v>
      </c>
      <c r="Q46" s="2">
        <v>0</v>
      </c>
      <c r="R46" s="2">
        <v>0</v>
      </c>
      <c r="S46" s="2">
        <v>104909</v>
      </c>
    </row>
    <row r="47" spans="2:19" x14ac:dyDescent="0.25">
      <c r="B47" s="2" t="s">
        <v>45</v>
      </c>
      <c r="C47" s="2">
        <v>6648.4</v>
      </c>
      <c r="D47" s="2">
        <v>0</v>
      </c>
      <c r="E47" s="2">
        <v>3601.8</v>
      </c>
      <c r="F47" s="2">
        <v>1488.9</v>
      </c>
      <c r="G47" s="2">
        <v>2112.9</v>
      </c>
      <c r="H47" s="2">
        <f t="shared" si="11"/>
        <v>0</v>
      </c>
      <c r="I47" s="2">
        <f t="shared" si="12"/>
        <v>1</v>
      </c>
      <c r="J47" s="2">
        <v>31760</v>
      </c>
      <c r="K47" s="2">
        <v>0</v>
      </c>
      <c r="L47" s="2">
        <v>0</v>
      </c>
      <c r="M47" s="2">
        <v>0</v>
      </c>
      <c r="N47" s="2">
        <v>31741</v>
      </c>
      <c r="O47" s="2">
        <v>19</v>
      </c>
      <c r="P47" s="2">
        <v>0</v>
      </c>
      <c r="Q47" s="2">
        <v>0</v>
      </c>
      <c r="R47" s="2">
        <v>0</v>
      </c>
      <c r="S47" s="2">
        <v>89877</v>
      </c>
    </row>
    <row r="48" spans="2:19" x14ac:dyDescent="0.25">
      <c r="B48" s="2" t="s">
        <v>9</v>
      </c>
      <c r="C48" s="2">
        <v>1455.96</v>
      </c>
      <c r="D48" s="2">
        <v>0</v>
      </c>
      <c r="E48" s="2">
        <v>3600.1</v>
      </c>
      <c r="F48" s="2">
        <v>822.1</v>
      </c>
      <c r="G48" s="2">
        <v>2778.1</v>
      </c>
      <c r="H48" s="2">
        <f t="shared" si="11"/>
        <v>0</v>
      </c>
      <c r="I48" s="2">
        <f t="shared" si="12"/>
        <v>1</v>
      </c>
      <c r="J48" s="2">
        <v>921</v>
      </c>
      <c r="K48" s="2">
        <v>0</v>
      </c>
      <c r="L48" s="2">
        <v>0</v>
      </c>
      <c r="M48" s="2">
        <v>0</v>
      </c>
      <c r="N48" s="2">
        <v>909</v>
      </c>
      <c r="O48" s="2">
        <v>12</v>
      </c>
      <c r="P48" s="2">
        <v>0</v>
      </c>
      <c r="Q48" s="2">
        <v>0</v>
      </c>
      <c r="R48" s="2">
        <v>0</v>
      </c>
      <c r="S48" s="2">
        <v>3408</v>
      </c>
    </row>
    <row r="49" spans="2:19" x14ac:dyDescent="0.25">
      <c r="B49" s="2" t="s">
        <v>46</v>
      </c>
      <c r="C49" s="2">
        <v>-8888</v>
      </c>
      <c r="D49" s="2">
        <v>0</v>
      </c>
      <c r="E49" s="2">
        <v>3600</v>
      </c>
      <c r="F49" s="2">
        <v>3600</v>
      </c>
      <c r="G49" s="2">
        <v>0</v>
      </c>
      <c r="H49" s="2">
        <f t="shared" si="1"/>
        <v>0</v>
      </c>
      <c r="I49" s="2">
        <f t="shared" si="2"/>
        <v>1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</row>
    <row r="50" spans="2:19" x14ac:dyDescent="0.25">
      <c r="B50" s="2" t="s">
        <v>47</v>
      </c>
      <c r="C50" s="2">
        <v>435.36</v>
      </c>
      <c r="D50" s="2">
        <v>0</v>
      </c>
      <c r="E50" s="2">
        <v>3600.1</v>
      </c>
      <c r="F50" s="2">
        <v>1709.6</v>
      </c>
      <c r="G50" s="2">
        <v>1890.5</v>
      </c>
      <c r="H50" s="2">
        <f t="shared" si="1"/>
        <v>0</v>
      </c>
      <c r="I50" s="2">
        <f t="shared" si="2"/>
        <v>1</v>
      </c>
      <c r="J50" s="2">
        <v>726</v>
      </c>
      <c r="K50" s="2">
        <v>0</v>
      </c>
      <c r="L50" s="2">
        <v>0</v>
      </c>
      <c r="M50" s="2">
        <v>0</v>
      </c>
      <c r="N50" s="2">
        <v>715</v>
      </c>
      <c r="O50" s="2">
        <v>11</v>
      </c>
      <c r="P50" s="2">
        <v>0</v>
      </c>
      <c r="Q50" s="2">
        <v>0</v>
      </c>
      <c r="R50" s="2">
        <v>0</v>
      </c>
      <c r="S50" s="2">
        <v>2252</v>
      </c>
    </row>
    <row r="51" spans="2:19" x14ac:dyDescent="0.25">
      <c r="B51" s="2" t="s">
        <v>48</v>
      </c>
      <c r="C51" s="2">
        <v>872.4</v>
      </c>
      <c r="D51" s="2">
        <v>0</v>
      </c>
      <c r="E51" s="2">
        <v>3600.1</v>
      </c>
      <c r="F51" s="2">
        <v>190.9</v>
      </c>
      <c r="G51" s="2">
        <v>3409.2</v>
      </c>
      <c r="H51" s="2">
        <f t="shared" si="1"/>
        <v>0</v>
      </c>
      <c r="I51" s="2">
        <f t="shared" si="2"/>
        <v>1</v>
      </c>
      <c r="J51" s="2">
        <v>1349</v>
      </c>
      <c r="K51" s="2">
        <v>0</v>
      </c>
      <c r="L51" s="2">
        <v>0</v>
      </c>
      <c r="M51" s="2">
        <v>0</v>
      </c>
      <c r="N51" s="2">
        <v>1337</v>
      </c>
      <c r="O51" s="2">
        <v>12</v>
      </c>
      <c r="P51" s="2">
        <v>0</v>
      </c>
      <c r="Q51" s="2">
        <v>0</v>
      </c>
      <c r="R51" s="2">
        <v>0</v>
      </c>
      <c r="S51" s="2">
        <v>3499</v>
      </c>
    </row>
    <row r="52" spans="2:19" x14ac:dyDescent="0.25">
      <c r="B52" s="2" t="s">
        <v>49</v>
      </c>
      <c r="C52" s="2">
        <v>872.56</v>
      </c>
      <c r="D52" s="2">
        <v>0</v>
      </c>
      <c r="E52" s="2">
        <v>3600.2</v>
      </c>
      <c r="F52" s="2">
        <v>1114</v>
      </c>
      <c r="G52" s="2">
        <v>2486.1999999999998</v>
      </c>
      <c r="H52" s="2">
        <f t="shared" si="1"/>
        <v>0</v>
      </c>
      <c r="I52" s="2">
        <f t="shared" si="2"/>
        <v>1</v>
      </c>
      <c r="J52" s="2">
        <v>801</v>
      </c>
      <c r="K52" s="2">
        <v>0</v>
      </c>
      <c r="L52" s="2">
        <v>0</v>
      </c>
      <c r="M52" s="2">
        <v>0</v>
      </c>
      <c r="N52" s="2">
        <v>795</v>
      </c>
      <c r="O52" s="2">
        <v>6</v>
      </c>
      <c r="P52" s="2">
        <v>0</v>
      </c>
      <c r="Q52" s="2">
        <v>0</v>
      </c>
      <c r="R52" s="2">
        <v>0</v>
      </c>
      <c r="S52" s="2">
        <v>2354</v>
      </c>
    </row>
    <row r="53" spans="2:19" x14ac:dyDescent="0.25">
      <c r="B53" s="2" t="s">
        <v>50</v>
      </c>
      <c r="C53" s="2">
        <v>1949</v>
      </c>
      <c r="D53" s="2">
        <v>0</v>
      </c>
      <c r="E53" s="2">
        <v>3600.1</v>
      </c>
      <c r="F53" s="2">
        <v>37.4</v>
      </c>
      <c r="G53" s="2">
        <v>3562.7</v>
      </c>
      <c r="H53" s="2">
        <f t="shared" si="1"/>
        <v>0</v>
      </c>
      <c r="I53" s="2">
        <f t="shared" si="2"/>
        <v>1</v>
      </c>
      <c r="J53" s="2">
        <v>6632</v>
      </c>
      <c r="K53" s="2">
        <v>0</v>
      </c>
      <c r="L53" s="2">
        <v>0</v>
      </c>
      <c r="M53" s="2">
        <v>0</v>
      </c>
      <c r="N53" s="2">
        <v>6620</v>
      </c>
      <c r="O53" s="2">
        <v>12</v>
      </c>
      <c r="P53" s="2">
        <v>0</v>
      </c>
      <c r="Q53" s="2">
        <v>0</v>
      </c>
      <c r="R53" s="2">
        <v>0</v>
      </c>
      <c r="S53" s="2">
        <v>14647</v>
      </c>
    </row>
    <row r="54" spans="2:19" x14ac:dyDescent="0.25">
      <c r="B54" s="2" t="s">
        <v>51</v>
      </c>
      <c r="C54" s="2">
        <v>2012</v>
      </c>
      <c r="D54" s="2">
        <v>0</v>
      </c>
      <c r="E54" s="2">
        <v>3600.1</v>
      </c>
      <c r="F54" s="2">
        <v>21.9</v>
      </c>
      <c r="G54" s="2">
        <v>3578.2</v>
      </c>
      <c r="H54" s="2">
        <f t="shared" si="1"/>
        <v>0</v>
      </c>
      <c r="I54" s="2">
        <f t="shared" si="2"/>
        <v>1</v>
      </c>
      <c r="J54" s="2">
        <v>4598</v>
      </c>
      <c r="K54" s="2">
        <v>0</v>
      </c>
      <c r="L54" s="2">
        <v>0</v>
      </c>
      <c r="M54" s="2">
        <v>0</v>
      </c>
      <c r="N54" s="2">
        <v>4583</v>
      </c>
      <c r="O54" s="2">
        <v>15</v>
      </c>
      <c r="P54" s="2">
        <v>0</v>
      </c>
      <c r="Q54" s="2">
        <v>0</v>
      </c>
      <c r="R54" s="2">
        <v>0</v>
      </c>
      <c r="S54" s="2">
        <v>11759</v>
      </c>
    </row>
    <row r="55" spans="2:19" x14ac:dyDescent="0.25">
      <c r="B55" s="2" t="s">
        <v>52</v>
      </c>
      <c r="C55" s="2">
        <v>2227.1999999999998</v>
      </c>
      <c r="D55" s="2">
        <v>0</v>
      </c>
      <c r="E55" s="2">
        <v>3600.1</v>
      </c>
      <c r="F55" s="2">
        <v>33.700000000000003</v>
      </c>
      <c r="G55" s="2">
        <v>3566.5</v>
      </c>
      <c r="H55" s="2">
        <f t="shared" si="1"/>
        <v>0</v>
      </c>
      <c r="I55" s="2">
        <f t="shared" si="2"/>
        <v>1</v>
      </c>
      <c r="J55" s="2">
        <v>5710</v>
      </c>
      <c r="K55" s="2">
        <v>0</v>
      </c>
      <c r="L55" s="2">
        <v>0</v>
      </c>
      <c r="M55" s="2">
        <v>0</v>
      </c>
      <c r="N55" s="2">
        <v>5689</v>
      </c>
      <c r="O55" s="2">
        <v>21</v>
      </c>
      <c r="P55" s="2">
        <v>0</v>
      </c>
      <c r="Q55" s="2">
        <v>0</v>
      </c>
      <c r="R55" s="2">
        <v>0</v>
      </c>
      <c r="S55" s="2">
        <v>13861</v>
      </c>
    </row>
    <row r="56" spans="2:19" x14ac:dyDescent="0.25">
      <c r="B56" s="2" t="s">
        <v>53</v>
      </c>
      <c r="C56" s="2">
        <v>2179.8000000000002</v>
      </c>
      <c r="D56" s="2">
        <v>0</v>
      </c>
      <c r="E56" s="2">
        <v>3600.4</v>
      </c>
      <c r="F56" s="2">
        <v>187.3</v>
      </c>
      <c r="G56" s="2">
        <v>3413.2</v>
      </c>
      <c r="H56" s="2">
        <f t="shared" si="1"/>
        <v>0</v>
      </c>
      <c r="I56" s="2">
        <f t="shared" si="2"/>
        <v>1</v>
      </c>
      <c r="J56" s="2">
        <v>13855</v>
      </c>
      <c r="K56" s="2">
        <v>0</v>
      </c>
      <c r="L56" s="2">
        <v>0</v>
      </c>
      <c r="M56" s="2">
        <v>0</v>
      </c>
      <c r="N56" s="2">
        <v>13836</v>
      </c>
      <c r="O56" s="2">
        <v>19</v>
      </c>
      <c r="P56" s="2">
        <v>0</v>
      </c>
      <c r="Q56" s="2">
        <v>0</v>
      </c>
      <c r="R56" s="2">
        <v>0</v>
      </c>
      <c r="S56" s="2">
        <v>32701</v>
      </c>
    </row>
    <row r="57" spans="2:19" x14ac:dyDescent="0.25">
      <c r="B57" s="2" t="s">
        <v>54</v>
      </c>
      <c r="C57" s="2">
        <v>2077.6</v>
      </c>
      <c r="D57" s="2">
        <v>0</v>
      </c>
      <c r="E57" s="2">
        <v>3600.3</v>
      </c>
      <c r="F57" s="2">
        <v>94.5</v>
      </c>
      <c r="G57" s="2">
        <v>3505.8</v>
      </c>
      <c r="H57" s="2">
        <f t="shared" si="1"/>
        <v>0</v>
      </c>
      <c r="I57" s="2">
        <f t="shared" si="2"/>
        <v>1</v>
      </c>
      <c r="J57" s="2">
        <v>8887</v>
      </c>
      <c r="K57" s="2">
        <v>0</v>
      </c>
      <c r="L57" s="2">
        <v>0</v>
      </c>
      <c r="M57" s="2">
        <v>0</v>
      </c>
      <c r="N57" s="2">
        <v>8876</v>
      </c>
      <c r="O57" s="2">
        <v>11</v>
      </c>
      <c r="P57" s="2">
        <v>0</v>
      </c>
      <c r="Q57" s="2">
        <v>0</v>
      </c>
      <c r="R57" s="2">
        <v>0</v>
      </c>
      <c r="S57" s="2">
        <v>23138</v>
      </c>
    </row>
    <row r="58" spans="2:19" x14ac:dyDescent="0.25">
      <c r="B58" s="2" t="s">
        <v>55</v>
      </c>
      <c r="C58" s="2">
        <v>8743.2000000000007</v>
      </c>
      <c r="D58" s="2">
        <v>0</v>
      </c>
      <c r="E58" s="2">
        <v>3602.7</v>
      </c>
      <c r="F58" s="2">
        <v>1499.9</v>
      </c>
      <c r="G58" s="2">
        <v>2102.8000000000002</v>
      </c>
      <c r="H58" s="2">
        <f t="shared" si="1"/>
        <v>0</v>
      </c>
      <c r="I58" s="2">
        <f t="shared" si="2"/>
        <v>1</v>
      </c>
      <c r="J58" s="2">
        <v>32589</v>
      </c>
      <c r="K58" s="2">
        <v>0</v>
      </c>
      <c r="L58" s="2">
        <v>0</v>
      </c>
      <c r="M58" s="2">
        <v>0</v>
      </c>
      <c r="N58" s="2">
        <v>32577</v>
      </c>
      <c r="O58" s="2">
        <v>12</v>
      </c>
      <c r="P58" s="2">
        <v>0</v>
      </c>
      <c r="Q58" s="2">
        <v>0</v>
      </c>
      <c r="R58" s="2">
        <v>0</v>
      </c>
      <c r="S58" s="2">
        <v>94627</v>
      </c>
    </row>
    <row r="59" spans="2:19" x14ac:dyDescent="0.25">
      <c r="B59" s="2" t="s">
        <v>56</v>
      </c>
      <c r="C59" s="2">
        <v>8213</v>
      </c>
      <c r="D59" s="2">
        <v>0</v>
      </c>
      <c r="E59" s="2">
        <v>3602.2</v>
      </c>
      <c r="F59" s="2">
        <v>1683.3</v>
      </c>
      <c r="G59" s="2">
        <v>1918.9</v>
      </c>
      <c r="H59" s="2">
        <f t="shared" si="1"/>
        <v>0</v>
      </c>
      <c r="I59" s="2">
        <f t="shared" si="2"/>
        <v>1</v>
      </c>
      <c r="J59" s="2">
        <v>37904</v>
      </c>
      <c r="K59" s="2">
        <v>0</v>
      </c>
      <c r="L59" s="2">
        <v>0</v>
      </c>
      <c r="M59" s="2">
        <v>0</v>
      </c>
      <c r="N59" s="2">
        <v>37885</v>
      </c>
      <c r="O59" s="2">
        <v>19</v>
      </c>
      <c r="P59" s="2">
        <v>0</v>
      </c>
      <c r="Q59" s="2">
        <v>0</v>
      </c>
      <c r="R59" s="2">
        <v>0</v>
      </c>
      <c r="S59" s="2">
        <v>92596</v>
      </c>
    </row>
    <row r="60" spans="2:19" x14ac:dyDescent="0.25">
      <c r="B60" s="2" t="s">
        <v>57</v>
      </c>
      <c r="C60" s="2">
        <v>11567</v>
      </c>
      <c r="D60" s="2">
        <v>0</v>
      </c>
      <c r="E60" s="2">
        <v>3601.8</v>
      </c>
      <c r="F60" s="2">
        <v>1552.9</v>
      </c>
      <c r="G60" s="2">
        <v>2048.9</v>
      </c>
      <c r="H60" s="2">
        <f t="shared" si="1"/>
        <v>0</v>
      </c>
      <c r="I60" s="2">
        <f t="shared" si="2"/>
        <v>1</v>
      </c>
      <c r="J60" s="2">
        <v>29296</v>
      </c>
      <c r="K60" s="2">
        <v>0</v>
      </c>
      <c r="L60" s="2">
        <v>0</v>
      </c>
      <c r="M60" s="2">
        <v>0</v>
      </c>
      <c r="N60" s="2">
        <v>29281</v>
      </c>
      <c r="O60" s="2">
        <v>15</v>
      </c>
      <c r="P60" s="2">
        <v>0</v>
      </c>
      <c r="Q60" s="2">
        <v>0</v>
      </c>
      <c r="R60" s="2">
        <v>0</v>
      </c>
      <c r="S60" s="2">
        <v>103121</v>
      </c>
    </row>
    <row r="61" spans="2:19" x14ac:dyDescent="0.25">
      <c r="B61" s="2" t="s">
        <v>58</v>
      </c>
      <c r="C61" s="2">
        <v>5254.4</v>
      </c>
      <c r="D61" s="2">
        <v>0</v>
      </c>
      <c r="E61" s="2">
        <v>3601.9</v>
      </c>
      <c r="F61" s="2">
        <v>1686.6</v>
      </c>
      <c r="G61" s="2">
        <v>1915.3</v>
      </c>
      <c r="H61" s="2">
        <f t="shared" si="1"/>
        <v>0</v>
      </c>
      <c r="I61" s="2">
        <f t="shared" si="2"/>
        <v>1</v>
      </c>
      <c r="J61" s="2">
        <v>34160</v>
      </c>
      <c r="K61" s="2">
        <v>0</v>
      </c>
      <c r="L61" s="2">
        <v>0</v>
      </c>
      <c r="M61" s="2">
        <v>0</v>
      </c>
      <c r="N61" s="2">
        <v>34147</v>
      </c>
      <c r="O61" s="2">
        <v>13</v>
      </c>
      <c r="P61" s="2">
        <v>0</v>
      </c>
      <c r="Q61" s="2">
        <v>0</v>
      </c>
      <c r="R61" s="2">
        <v>0</v>
      </c>
      <c r="S61" s="2">
        <v>97119</v>
      </c>
    </row>
    <row r="62" spans="2:19" x14ac:dyDescent="0.25">
      <c r="B62" s="2" t="s">
        <v>59</v>
      </c>
      <c r="C62" s="2">
        <v>17603.599999999999</v>
      </c>
      <c r="D62" s="2">
        <v>0</v>
      </c>
      <c r="E62" s="2">
        <v>3601.5</v>
      </c>
      <c r="F62" s="2">
        <v>1560.8</v>
      </c>
      <c r="G62" s="2">
        <v>2040.7</v>
      </c>
      <c r="H62" s="2">
        <f t="shared" si="1"/>
        <v>0</v>
      </c>
      <c r="I62" s="2">
        <f t="shared" si="2"/>
        <v>1</v>
      </c>
      <c r="J62" s="2">
        <v>28909</v>
      </c>
      <c r="K62" s="2">
        <v>0</v>
      </c>
      <c r="L62" s="2">
        <v>0</v>
      </c>
      <c r="M62" s="2">
        <v>0</v>
      </c>
      <c r="N62" s="2">
        <v>28889</v>
      </c>
      <c r="O62" s="2">
        <v>20</v>
      </c>
      <c r="P62" s="2">
        <v>0</v>
      </c>
      <c r="Q62" s="2">
        <v>0</v>
      </c>
      <c r="R62" s="2">
        <v>0</v>
      </c>
      <c r="S62" s="2">
        <v>108146</v>
      </c>
    </row>
    <row r="63" spans="2:19" x14ac:dyDescent="0.25">
      <c r="B63" s="2" t="s">
        <v>60</v>
      </c>
      <c r="C63" s="2">
        <v>894.3</v>
      </c>
      <c r="D63" s="2">
        <v>0</v>
      </c>
      <c r="E63" s="2">
        <v>3600.3</v>
      </c>
      <c r="F63" s="2">
        <v>125.7</v>
      </c>
      <c r="G63" s="2">
        <v>3474.6</v>
      </c>
      <c r="H63" s="2">
        <f t="shared" si="1"/>
        <v>0</v>
      </c>
      <c r="I63" s="2">
        <f t="shared" si="2"/>
        <v>1</v>
      </c>
      <c r="J63" s="2">
        <v>12793</v>
      </c>
      <c r="K63" s="2">
        <v>0</v>
      </c>
      <c r="L63" s="2">
        <v>0</v>
      </c>
      <c r="M63" s="2">
        <v>0</v>
      </c>
      <c r="N63" s="2">
        <v>12779</v>
      </c>
      <c r="O63" s="2">
        <v>14</v>
      </c>
      <c r="P63" s="2">
        <v>0</v>
      </c>
      <c r="Q63" s="2">
        <v>0</v>
      </c>
      <c r="R63" s="2">
        <v>0</v>
      </c>
      <c r="S63" s="2">
        <v>22153</v>
      </c>
    </row>
    <row r="64" spans="2:19" x14ac:dyDescent="0.25">
      <c r="B64" s="2" t="s">
        <v>61</v>
      </c>
      <c r="C64" s="2">
        <v>4479</v>
      </c>
      <c r="D64" s="2">
        <v>0</v>
      </c>
      <c r="E64" s="2">
        <v>3600.5</v>
      </c>
      <c r="F64" s="2">
        <v>267.8</v>
      </c>
      <c r="G64" s="2">
        <v>3332.8</v>
      </c>
      <c r="H64" s="2">
        <f t="shared" si="1"/>
        <v>0</v>
      </c>
      <c r="I64" s="2">
        <f t="shared" si="2"/>
        <v>1</v>
      </c>
      <c r="J64" s="2">
        <v>12334</v>
      </c>
      <c r="K64" s="2">
        <v>0</v>
      </c>
      <c r="L64" s="2">
        <v>0</v>
      </c>
      <c r="M64" s="2">
        <v>0</v>
      </c>
      <c r="N64" s="2">
        <v>12319</v>
      </c>
      <c r="O64" s="2">
        <v>15</v>
      </c>
      <c r="P64" s="2">
        <v>0</v>
      </c>
      <c r="Q64" s="2">
        <v>0</v>
      </c>
      <c r="R64" s="2">
        <v>0</v>
      </c>
      <c r="S64" s="2">
        <v>40496</v>
      </c>
    </row>
    <row r="65" spans="2:19" x14ac:dyDescent="0.25">
      <c r="B65" s="2" t="s">
        <v>62</v>
      </c>
      <c r="C65" s="2">
        <v>1264.4000000000001</v>
      </c>
      <c r="D65" s="2">
        <v>0</v>
      </c>
      <c r="E65" s="2">
        <v>3600.2</v>
      </c>
      <c r="F65" s="2">
        <v>67.7</v>
      </c>
      <c r="G65" s="2">
        <v>3532.4</v>
      </c>
      <c r="H65" s="2">
        <f t="shared" si="1"/>
        <v>0</v>
      </c>
      <c r="I65" s="2">
        <f t="shared" si="2"/>
        <v>1</v>
      </c>
      <c r="J65" s="2">
        <v>8834</v>
      </c>
      <c r="K65" s="2">
        <v>0</v>
      </c>
      <c r="L65" s="2">
        <v>0</v>
      </c>
      <c r="M65" s="2">
        <v>0</v>
      </c>
      <c r="N65" s="2">
        <v>8823</v>
      </c>
      <c r="O65" s="2">
        <v>11</v>
      </c>
      <c r="P65" s="2">
        <v>0</v>
      </c>
      <c r="Q65" s="2">
        <v>0</v>
      </c>
      <c r="R65" s="2">
        <v>0</v>
      </c>
      <c r="S65" s="2">
        <v>18328</v>
      </c>
    </row>
    <row r="66" spans="2:19" x14ac:dyDescent="0.25">
      <c r="B66" s="2" t="s">
        <v>63</v>
      </c>
      <c r="C66" s="2">
        <v>2123.1</v>
      </c>
      <c r="D66" s="2">
        <v>0</v>
      </c>
      <c r="E66" s="2">
        <v>3600.6</v>
      </c>
      <c r="F66" s="2">
        <v>664.2</v>
      </c>
      <c r="G66" s="2">
        <v>2936.5</v>
      </c>
      <c r="H66" s="2">
        <f t="shared" si="1"/>
        <v>0</v>
      </c>
      <c r="I66" s="2">
        <f t="shared" si="2"/>
        <v>1</v>
      </c>
      <c r="J66" s="2">
        <v>21749</v>
      </c>
      <c r="K66" s="2">
        <v>0</v>
      </c>
      <c r="L66" s="2">
        <v>0</v>
      </c>
      <c r="M66" s="2">
        <v>0</v>
      </c>
      <c r="N66" s="2">
        <v>21734</v>
      </c>
      <c r="O66" s="2">
        <v>15</v>
      </c>
      <c r="P66" s="2">
        <v>0</v>
      </c>
      <c r="Q66" s="2">
        <v>0</v>
      </c>
      <c r="R66" s="2">
        <v>0</v>
      </c>
      <c r="S66" s="2">
        <v>54663</v>
      </c>
    </row>
    <row r="67" spans="2:19" x14ac:dyDescent="0.25">
      <c r="B67" s="2" t="s">
        <v>64</v>
      </c>
      <c r="C67" s="2">
        <v>787</v>
      </c>
      <c r="D67" s="2">
        <v>0</v>
      </c>
      <c r="E67" s="2">
        <v>3600.1</v>
      </c>
      <c r="F67" s="2">
        <v>33.200000000000003</v>
      </c>
      <c r="G67" s="2">
        <v>3566.9</v>
      </c>
      <c r="H67" s="2">
        <f t="shared" si="1"/>
        <v>0</v>
      </c>
      <c r="I67" s="2">
        <f t="shared" si="2"/>
        <v>1</v>
      </c>
      <c r="J67" s="2">
        <v>7308</v>
      </c>
      <c r="K67" s="2">
        <v>0</v>
      </c>
      <c r="L67" s="2">
        <v>0</v>
      </c>
      <c r="M67" s="2">
        <v>0</v>
      </c>
      <c r="N67" s="2">
        <v>7294</v>
      </c>
      <c r="O67" s="2">
        <v>14</v>
      </c>
      <c r="P67" s="2">
        <v>0</v>
      </c>
      <c r="Q67" s="2">
        <v>0</v>
      </c>
      <c r="R67" s="2">
        <v>0</v>
      </c>
      <c r="S67" s="2">
        <v>11329</v>
      </c>
    </row>
    <row r="68" spans="2:19" x14ac:dyDescent="0.25">
      <c r="B68" s="2" t="s">
        <v>65</v>
      </c>
      <c r="C68" s="2">
        <v>9061.2000000000007</v>
      </c>
      <c r="D68" s="2">
        <v>0</v>
      </c>
      <c r="E68" s="2">
        <v>3601.3</v>
      </c>
      <c r="F68" s="2">
        <v>1700.6</v>
      </c>
      <c r="G68" s="2">
        <v>1900.7</v>
      </c>
      <c r="H68" s="2">
        <f t="shared" ref="H68:H82" si="20">IF(C68=D68,1,0)</f>
        <v>0</v>
      </c>
      <c r="I68" s="2">
        <f t="shared" ref="I68:I82" si="21">IF(D68&lt;&gt;0,(C68-D68)/C68,IF(C68=0,0,1))</f>
        <v>1</v>
      </c>
      <c r="J68" s="2">
        <v>27641</v>
      </c>
      <c r="K68" s="2">
        <v>0</v>
      </c>
      <c r="L68" s="2">
        <v>0</v>
      </c>
      <c r="M68" s="2">
        <v>0</v>
      </c>
      <c r="N68" s="2">
        <v>27621</v>
      </c>
      <c r="O68" s="2">
        <v>20</v>
      </c>
      <c r="P68" s="2">
        <v>0</v>
      </c>
      <c r="Q68" s="2">
        <v>0</v>
      </c>
      <c r="R68" s="2">
        <v>0</v>
      </c>
      <c r="S68" s="2">
        <v>90742</v>
      </c>
    </row>
    <row r="69" spans="2:19" x14ac:dyDescent="0.25">
      <c r="B69" s="2" t="s">
        <v>66</v>
      </c>
      <c r="C69" s="2">
        <v>11467.8</v>
      </c>
      <c r="D69" s="2">
        <v>0</v>
      </c>
      <c r="E69" s="2">
        <v>3601.1</v>
      </c>
      <c r="F69" s="2">
        <v>2040.1</v>
      </c>
      <c r="G69" s="2">
        <v>1560.9</v>
      </c>
      <c r="H69" s="2">
        <f t="shared" si="20"/>
        <v>0</v>
      </c>
      <c r="I69" s="2">
        <f t="shared" si="21"/>
        <v>1</v>
      </c>
      <c r="J69" s="2">
        <v>31358</v>
      </c>
      <c r="K69" s="2">
        <v>0</v>
      </c>
      <c r="L69" s="2">
        <v>0</v>
      </c>
      <c r="M69" s="2">
        <v>0</v>
      </c>
      <c r="N69" s="2">
        <v>31325</v>
      </c>
      <c r="O69" s="2">
        <v>33</v>
      </c>
      <c r="P69" s="2">
        <v>0</v>
      </c>
      <c r="Q69" s="2">
        <v>0</v>
      </c>
      <c r="R69" s="2">
        <v>0</v>
      </c>
      <c r="S69" s="2">
        <v>99268</v>
      </c>
    </row>
    <row r="70" spans="2:19" x14ac:dyDescent="0.25">
      <c r="B70" s="2" t="s">
        <v>67</v>
      </c>
      <c r="C70" s="2">
        <v>11141.6</v>
      </c>
      <c r="D70" s="2">
        <v>0</v>
      </c>
      <c r="E70" s="2">
        <v>3601.1</v>
      </c>
      <c r="F70" s="2">
        <v>1789.4</v>
      </c>
      <c r="G70" s="2">
        <v>1811.6</v>
      </c>
      <c r="H70" s="2">
        <f t="shared" si="20"/>
        <v>0</v>
      </c>
      <c r="I70" s="2">
        <f t="shared" si="21"/>
        <v>1</v>
      </c>
      <c r="J70" s="2">
        <v>26185</v>
      </c>
      <c r="K70" s="2">
        <v>0</v>
      </c>
      <c r="L70" s="2">
        <v>0</v>
      </c>
      <c r="M70" s="2">
        <v>0</v>
      </c>
      <c r="N70" s="2">
        <v>26155</v>
      </c>
      <c r="O70" s="2">
        <v>30</v>
      </c>
      <c r="P70" s="2">
        <v>0</v>
      </c>
      <c r="Q70" s="2">
        <v>0</v>
      </c>
      <c r="R70" s="2">
        <v>0</v>
      </c>
      <c r="S70" s="2">
        <v>98248</v>
      </c>
    </row>
    <row r="71" spans="2:19" x14ac:dyDescent="0.25">
      <c r="B71" s="2" t="s">
        <v>68</v>
      </c>
      <c r="C71" s="2">
        <v>14589.4</v>
      </c>
      <c r="D71" s="2">
        <v>0</v>
      </c>
      <c r="E71" s="2">
        <v>3601.2</v>
      </c>
      <c r="F71" s="2">
        <v>1715.2</v>
      </c>
      <c r="G71" s="2">
        <v>1886</v>
      </c>
      <c r="H71" s="2">
        <f t="shared" si="20"/>
        <v>0</v>
      </c>
      <c r="I71" s="2">
        <f t="shared" si="21"/>
        <v>1</v>
      </c>
      <c r="J71" s="2">
        <v>26271</v>
      </c>
      <c r="K71" s="2">
        <v>0</v>
      </c>
      <c r="L71" s="2">
        <v>0</v>
      </c>
      <c r="M71" s="2">
        <v>0</v>
      </c>
      <c r="N71" s="2">
        <v>26254</v>
      </c>
      <c r="O71" s="2">
        <v>17</v>
      </c>
      <c r="P71" s="2">
        <v>0</v>
      </c>
      <c r="Q71" s="2">
        <v>0</v>
      </c>
      <c r="R71" s="2">
        <v>0</v>
      </c>
      <c r="S71" s="2">
        <v>111682</v>
      </c>
    </row>
    <row r="72" spans="2:19" x14ac:dyDescent="0.25">
      <c r="B72" s="2" t="s">
        <v>69</v>
      </c>
      <c r="C72" s="2">
        <v>2432.8000000000002</v>
      </c>
      <c r="D72" s="2">
        <v>0</v>
      </c>
      <c r="E72" s="2">
        <v>3601</v>
      </c>
      <c r="F72" s="2">
        <v>1697.2</v>
      </c>
      <c r="G72" s="2">
        <v>1903.8</v>
      </c>
      <c r="H72" s="2">
        <f t="shared" si="20"/>
        <v>0</v>
      </c>
      <c r="I72" s="2">
        <f t="shared" si="21"/>
        <v>1</v>
      </c>
      <c r="J72" s="2">
        <v>33294</v>
      </c>
      <c r="K72" s="2">
        <v>0</v>
      </c>
      <c r="L72" s="2">
        <v>0</v>
      </c>
      <c r="M72" s="2">
        <v>0</v>
      </c>
      <c r="N72" s="2">
        <v>33272</v>
      </c>
      <c r="O72" s="2">
        <v>22</v>
      </c>
      <c r="P72" s="2">
        <v>0</v>
      </c>
      <c r="Q72" s="2">
        <v>0</v>
      </c>
      <c r="R72" s="2">
        <v>0</v>
      </c>
      <c r="S72" s="2">
        <v>85468</v>
      </c>
    </row>
    <row r="73" spans="2:19" x14ac:dyDescent="0.25">
      <c r="B73" s="2" t="s">
        <v>70</v>
      </c>
      <c r="C73" s="2">
        <v>2693.4</v>
      </c>
      <c r="D73" s="2">
        <v>0</v>
      </c>
      <c r="E73" s="2">
        <v>3600.1</v>
      </c>
      <c r="F73" s="2">
        <v>17.7</v>
      </c>
      <c r="G73" s="2">
        <v>3582.4</v>
      </c>
      <c r="H73" s="2">
        <f t="shared" si="20"/>
        <v>0</v>
      </c>
      <c r="I73" s="2">
        <f t="shared" si="21"/>
        <v>1</v>
      </c>
      <c r="J73" s="2">
        <v>3245</v>
      </c>
      <c r="K73" s="2">
        <v>0</v>
      </c>
      <c r="L73" s="2">
        <v>0</v>
      </c>
      <c r="M73" s="2">
        <v>0</v>
      </c>
      <c r="N73" s="2">
        <v>3227</v>
      </c>
      <c r="O73" s="2">
        <v>18</v>
      </c>
      <c r="P73" s="2">
        <v>0</v>
      </c>
      <c r="Q73" s="2">
        <v>0</v>
      </c>
      <c r="R73" s="2">
        <v>0</v>
      </c>
      <c r="S73" s="2">
        <v>10609</v>
      </c>
    </row>
    <row r="74" spans="2:19" x14ac:dyDescent="0.25">
      <c r="B74" s="2" t="s">
        <v>71</v>
      </c>
      <c r="C74" s="2">
        <v>1928.2</v>
      </c>
      <c r="D74" s="2">
        <v>0</v>
      </c>
      <c r="E74" s="2">
        <v>3600.1</v>
      </c>
      <c r="F74" s="2">
        <v>29.5</v>
      </c>
      <c r="G74" s="2">
        <v>3570.6</v>
      </c>
      <c r="H74" s="2">
        <f t="shared" si="20"/>
        <v>0</v>
      </c>
      <c r="I74" s="2">
        <f t="shared" si="21"/>
        <v>1</v>
      </c>
      <c r="J74" s="2">
        <v>5114</v>
      </c>
      <c r="K74" s="2">
        <v>0</v>
      </c>
      <c r="L74" s="2">
        <v>0</v>
      </c>
      <c r="M74" s="2">
        <v>0</v>
      </c>
      <c r="N74" s="2">
        <v>5102</v>
      </c>
      <c r="O74" s="2">
        <v>12</v>
      </c>
      <c r="P74" s="2">
        <v>0</v>
      </c>
      <c r="Q74" s="2">
        <v>0</v>
      </c>
      <c r="R74" s="2">
        <v>0</v>
      </c>
      <c r="S74" s="2">
        <v>12559</v>
      </c>
    </row>
    <row r="75" spans="2:19" x14ac:dyDescent="0.25">
      <c r="B75" s="2" t="s">
        <v>72</v>
      </c>
      <c r="C75" s="2">
        <v>2424.1999999999998</v>
      </c>
      <c r="D75" s="2">
        <v>0</v>
      </c>
      <c r="E75" s="2">
        <v>3600.4</v>
      </c>
      <c r="F75" s="2">
        <v>238.2</v>
      </c>
      <c r="G75" s="2">
        <v>3362.2</v>
      </c>
      <c r="H75" s="2">
        <f t="shared" si="20"/>
        <v>0</v>
      </c>
      <c r="I75" s="2">
        <f t="shared" si="21"/>
        <v>1</v>
      </c>
      <c r="J75" s="2">
        <v>14109</v>
      </c>
      <c r="K75" s="2">
        <v>0</v>
      </c>
      <c r="L75" s="2">
        <v>0</v>
      </c>
      <c r="M75" s="2">
        <v>0</v>
      </c>
      <c r="N75" s="2">
        <v>14099</v>
      </c>
      <c r="O75" s="2">
        <v>10</v>
      </c>
      <c r="P75" s="2">
        <v>0</v>
      </c>
      <c r="Q75" s="2">
        <v>0</v>
      </c>
      <c r="R75" s="2">
        <v>0</v>
      </c>
      <c r="S75" s="2">
        <v>34872</v>
      </c>
    </row>
    <row r="76" spans="2:19" x14ac:dyDescent="0.25">
      <c r="B76" s="2" t="s">
        <v>73</v>
      </c>
      <c r="C76" s="2">
        <v>1538.2</v>
      </c>
      <c r="D76" s="2">
        <v>0</v>
      </c>
      <c r="E76" s="2">
        <v>3600.1</v>
      </c>
      <c r="F76" s="2">
        <v>20.7</v>
      </c>
      <c r="G76" s="2">
        <v>3579.5</v>
      </c>
      <c r="H76" s="2">
        <f t="shared" si="20"/>
        <v>0</v>
      </c>
      <c r="I76" s="2">
        <f t="shared" si="21"/>
        <v>1</v>
      </c>
      <c r="J76" s="2">
        <v>4370</v>
      </c>
      <c r="K76" s="2">
        <v>0</v>
      </c>
      <c r="L76" s="2">
        <v>0</v>
      </c>
      <c r="M76" s="2">
        <v>0</v>
      </c>
      <c r="N76" s="2">
        <v>4355</v>
      </c>
      <c r="O76" s="2">
        <v>15</v>
      </c>
      <c r="P76" s="2">
        <v>0</v>
      </c>
      <c r="Q76" s="2">
        <v>0</v>
      </c>
      <c r="R76" s="2">
        <v>0</v>
      </c>
      <c r="S76" s="2">
        <v>10808</v>
      </c>
    </row>
    <row r="77" spans="2:19" x14ac:dyDescent="0.25">
      <c r="B77" s="2" t="s">
        <v>74</v>
      </c>
      <c r="C77" s="2">
        <v>1847</v>
      </c>
      <c r="D77" s="2">
        <v>0</v>
      </c>
      <c r="E77" s="2">
        <v>3600.3</v>
      </c>
      <c r="F77" s="2">
        <v>130.80000000000001</v>
      </c>
      <c r="G77" s="2">
        <v>3469.5</v>
      </c>
      <c r="H77" s="2">
        <f t="shared" si="20"/>
        <v>0</v>
      </c>
      <c r="I77" s="2">
        <f t="shared" si="21"/>
        <v>1</v>
      </c>
      <c r="J77" s="2">
        <v>9611</v>
      </c>
      <c r="K77" s="2">
        <v>0</v>
      </c>
      <c r="L77" s="2">
        <v>0</v>
      </c>
      <c r="M77" s="2">
        <v>0</v>
      </c>
      <c r="N77" s="2">
        <v>9594</v>
      </c>
      <c r="O77" s="2">
        <v>17</v>
      </c>
      <c r="P77" s="2">
        <v>0</v>
      </c>
      <c r="Q77" s="2">
        <v>0</v>
      </c>
      <c r="R77" s="2">
        <v>0</v>
      </c>
      <c r="S77" s="2">
        <v>25656</v>
      </c>
    </row>
    <row r="78" spans="2:19" x14ac:dyDescent="0.25">
      <c r="B78" s="2" t="s">
        <v>75</v>
      </c>
      <c r="C78" s="2">
        <v>12197.6</v>
      </c>
      <c r="D78" s="2">
        <v>0</v>
      </c>
      <c r="E78" s="2">
        <v>3601.1</v>
      </c>
      <c r="F78" s="2">
        <v>1595.1</v>
      </c>
      <c r="G78" s="2">
        <v>2006</v>
      </c>
      <c r="H78" s="2">
        <f t="shared" si="20"/>
        <v>0</v>
      </c>
      <c r="I78" s="2">
        <f t="shared" si="21"/>
        <v>1</v>
      </c>
      <c r="J78" s="2">
        <v>24852</v>
      </c>
      <c r="K78" s="2">
        <v>0</v>
      </c>
      <c r="L78" s="2">
        <v>0</v>
      </c>
      <c r="M78" s="2">
        <v>0</v>
      </c>
      <c r="N78" s="2">
        <v>24822</v>
      </c>
      <c r="O78" s="2">
        <v>30</v>
      </c>
      <c r="P78" s="2">
        <v>0</v>
      </c>
      <c r="Q78" s="2">
        <v>0</v>
      </c>
      <c r="R78" s="2">
        <v>0</v>
      </c>
      <c r="S78" s="2">
        <v>92310</v>
      </c>
    </row>
    <row r="79" spans="2:19" x14ac:dyDescent="0.25">
      <c r="B79" s="2" t="s">
        <v>76</v>
      </c>
      <c r="C79" s="2">
        <v>14566.8</v>
      </c>
      <c r="D79" s="2">
        <v>0</v>
      </c>
      <c r="E79" s="2">
        <v>3601.3</v>
      </c>
      <c r="F79" s="2">
        <v>1755.4</v>
      </c>
      <c r="G79" s="2">
        <v>1845.8</v>
      </c>
      <c r="H79" s="2">
        <f t="shared" si="20"/>
        <v>0</v>
      </c>
      <c r="I79" s="2">
        <f t="shared" si="21"/>
        <v>1</v>
      </c>
      <c r="J79" s="2">
        <v>26242</v>
      </c>
      <c r="K79" s="2">
        <v>0</v>
      </c>
      <c r="L79" s="2">
        <v>0</v>
      </c>
      <c r="M79" s="2">
        <v>0</v>
      </c>
      <c r="N79" s="2">
        <v>26222</v>
      </c>
      <c r="O79" s="2">
        <v>20</v>
      </c>
      <c r="P79" s="2">
        <v>0</v>
      </c>
      <c r="Q79" s="2">
        <v>0</v>
      </c>
      <c r="R79" s="2">
        <v>0</v>
      </c>
      <c r="S79" s="2">
        <v>99508</v>
      </c>
    </row>
    <row r="80" spans="2:19" x14ac:dyDescent="0.25">
      <c r="B80" s="2" t="s">
        <v>77</v>
      </c>
      <c r="C80" s="2">
        <v>5031.2</v>
      </c>
      <c r="D80" s="2">
        <v>0</v>
      </c>
      <c r="E80" s="2">
        <v>3601.4</v>
      </c>
      <c r="F80" s="2">
        <v>1720.3</v>
      </c>
      <c r="G80" s="2">
        <v>1881</v>
      </c>
      <c r="H80" s="2">
        <f t="shared" si="20"/>
        <v>0</v>
      </c>
      <c r="I80" s="2">
        <f t="shared" si="21"/>
        <v>1</v>
      </c>
      <c r="J80" s="2">
        <v>36727</v>
      </c>
      <c r="K80" s="2">
        <v>0</v>
      </c>
      <c r="L80" s="2">
        <v>0</v>
      </c>
      <c r="M80" s="2">
        <v>0</v>
      </c>
      <c r="N80" s="2">
        <v>36713</v>
      </c>
      <c r="O80" s="2">
        <v>14</v>
      </c>
      <c r="P80" s="2">
        <v>0</v>
      </c>
      <c r="Q80" s="2">
        <v>0</v>
      </c>
      <c r="R80" s="2">
        <v>0</v>
      </c>
      <c r="S80" s="2">
        <v>83356</v>
      </c>
    </row>
    <row r="81" spans="2:19" x14ac:dyDescent="0.25">
      <c r="B81" s="2" t="s">
        <v>78</v>
      </c>
      <c r="C81" s="2">
        <v>12482.4</v>
      </c>
      <c r="D81" s="2">
        <v>0</v>
      </c>
      <c r="E81" s="2">
        <v>3601.1</v>
      </c>
      <c r="F81" s="2">
        <v>1823.4</v>
      </c>
      <c r="G81" s="2">
        <v>1777.7</v>
      </c>
      <c r="H81" s="2">
        <f t="shared" si="20"/>
        <v>0</v>
      </c>
      <c r="I81" s="2">
        <f t="shared" si="21"/>
        <v>1</v>
      </c>
      <c r="J81" s="2">
        <v>28380</v>
      </c>
      <c r="K81" s="2">
        <v>0</v>
      </c>
      <c r="L81" s="2">
        <v>0</v>
      </c>
      <c r="M81" s="2">
        <v>0</v>
      </c>
      <c r="N81" s="2">
        <v>28360</v>
      </c>
      <c r="O81" s="2">
        <v>20</v>
      </c>
      <c r="P81" s="2">
        <v>0</v>
      </c>
      <c r="Q81" s="2">
        <v>0</v>
      </c>
      <c r="R81" s="2">
        <v>0</v>
      </c>
      <c r="S81" s="2">
        <v>93883</v>
      </c>
    </row>
    <row r="82" spans="2:19" x14ac:dyDescent="0.25">
      <c r="B82" s="2" t="s">
        <v>79</v>
      </c>
      <c r="C82" s="2">
        <v>16966</v>
      </c>
      <c r="D82" s="2">
        <v>0</v>
      </c>
      <c r="E82" s="2">
        <v>3600.9</v>
      </c>
      <c r="F82" s="2">
        <v>1798</v>
      </c>
      <c r="G82" s="2">
        <v>1802.9</v>
      </c>
      <c r="H82" s="2">
        <f t="shared" si="20"/>
        <v>0</v>
      </c>
      <c r="I82" s="2">
        <f t="shared" si="21"/>
        <v>1</v>
      </c>
      <c r="J82" s="2">
        <v>24385</v>
      </c>
      <c r="K82" s="2">
        <v>0</v>
      </c>
      <c r="L82" s="2">
        <v>0</v>
      </c>
      <c r="M82" s="2">
        <v>0</v>
      </c>
      <c r="N82" s="2">
        <v>24378</v>
      </c>
      <c r="O82" s="2">
        <v>7</v>
      </c>
      <c r="P82" s="2">
        <v>0</v>
      </c>
      <c r="Q82" s="2">
        <v>0</v>
      </c>
      <c r="R82" s="2">
        <v>0</v>
      </c>
      <c r="S82" s="2">
        <v>95979</v>
      </c>
    </row>
    <row r="83" spans="2:19" x14ac:dyDescent="0.25">
      <c r="C83" s="11">
        <f>AVERAGE(C3:C18,C20,C22:C48,C50:C82)</f>
        <v>4172.1166233766235</v>
      </c>
      <c r="D83" s="2">
        <f>AVERAGE(D3:D82)</f>
        <v>0</v>
      </c>
      <c r="E83" s="2">
        <f>AVERAGE(E3:E82)</f>
        <v>3592.5762499999996</v>
      </c>
      <c r="F83" s="2">
        <f t="shared" ref="F83:G83" si="22">AVERAGE(F3:F82)</f>
        <v>859.10874999999976</v>
      </c>
      <c r="G83" s="2">
        <f t="shared" si="22"/>
        <v>2733.4675000000002</v>
      </c>
      <c r="H83" s="2">
        <f>SUM(H3:H82)</f>
        <v>1</v>
      </c>
      <c r="I83" s="2">
        <f>AVERAGE(I3:I82)</f>
        <v>0.98750000000000004</v>
      </c>
      <c r="J83" s="2">
        <f>AVERAGE(J3:J82)</f>
        <v>16226.6875</v>
      </c>
      <c r="K83" s="2">
        <f t="shared" ref="K83:S83" si="23">AVERAGE(K3:K82)</f>
        <v>0</v>
      </c>
      <c r="L83" s="2">
        <f t="shared" si="23"/>
        <v>0</v>
      </c>
      <c r="M83" s="2">
        <f t="shared" si="23"/>
        <v>0</v>
      </c>
      <c r="N83" s="2">
        <f t="shared" si="23"/>
        <v>16210.7125</v>
      </c>
      <c r="O83" s="2">
        <f t="shared" si="23"/>
        <v>15.975</v>
      </c>
      <c r="P83" s="2">
        <f t="shared" si="23"/>
        <v>0</v>
      </c>
      <c r="Q83" s="2">
        <f t="shared" si="23"/>
        <v>0</v>
      </c>
      <c r="R83" s="2">
        <f t="shared" si="23"/>
        <v>0</v>
      </c>
      <c r="S83" s="2">
        <f t="shared" si="23"/>
        <v>44505.8125</v>
      </c>
    </row>
  </sheetData>
  <mergeCells count="3">
    <mergeCell ref="E1:G1"/>
    <mergeCell ref="J1:N1"/>
    <mergeCell ref="P1:S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1:AL83"/>
  <sheetViews>
    <sheetView topLeftCell="A49" workbookViewId="0">
      <selection activeCell="C83" sqref="C83"/>
    </sheetView>
  </sheetViews>
  <sheetFormatPr baseColWidth="10" defaultColWidth="9.140625" defaultRowHeight="15" x14ac:dyDescent="0.25"/>
  <cols>
    <col min="2" max="2" width="31.42578125" bestFit="1" customWidth="1"/>
    <col min="3" max="19" width="9.140625" style="6"/>
    <col min="21" max="21" width="11.7109375" bestFit="1" customWidth="1"/>
  </cols>
  <sheetData>
    <row r="1" spans="2:38" x14ac:dyDescent="0.25">
      <c r="E1" s="13" t="s">
        <v>84</v>
      </c>
      <c r="F1" s="13"/>
      <c r="G1" s="13"/>
      <c r="J1" s="13" t="s">
        <v>88</v>
      </c>
      <c r="K1" s="13"/>
      <c r="L1" s="13"/>
      <c r="M1" s="13"/>
      <c r="N1" s="13"/>
      <c r="P1" s="13" t="s">
        <v>95</v>
      </c>
      <c r="Q1" s="13"/>
      <c r="R1" s="13"/>
      <c r="S1" s="13"/>
      <c r="U1" t="s">
        <v>108</v>
      </c>
    </row>
    <row r="2" spans="2:38" x14ac:dyDescent="0.25">
      <c r="B2" t="s">
        <v>81</v>
      </c>
      <c r="C2" s="6" t="s">
        <v>80</v>
      </c>
      <c r="D2" s="6" t="s">
        <v>82</v>
      </c>
      <c r="E2" s="6" t="s">
        <v>85</v>
      </c>
      <c r="F2" s="6" t="s">
        <v>86</v>
      </c>
      <c r="G2" s="6" t="s">
        <v>87</v>
      </c>
      <c r="H2" s="6" t="s">
        <v>105</v>
      </c>
      <c r="I2" s="6" t="s">
        <v>106</v>
      </c>
      <c r="J2" s="6" t="s">
        <v>89</v>
      </c>
      <c r="K2" s="6" t="s">
        <v>90</v>
      </c>
      <c r="L2" s="6" t="s">
        <v>91</v>
      </c>
      <c r="M2" s="6" t="s">
        <v>92</v>
      </c>
      <c r="N2" s="6" t="s">
        <v>93</v>
      </c>
      <c r="O2" s="6" t="s">
        <v>94</v>
      </c>
      <c r="P2" s="6" t="s">
        <v>96</v>
      </c>
      <c r="Q2" s="6" t="s">
        <v>97</v>
      </c>
      <c r="R2" s="6" t="s">
        <v>98</v>
      </c>
      <c r="S2" s="6" t="s">
        <v>99</v>
      </c>
      <c r="V2" t="s">
        <v>80</v>
      </c>
      <c r="W2" t="s">
        <v>82</v>
      </c>
      <c r="X2" t="s">
        <v>85</v>
      </c>
      <c r="Y2" t="s">
        <v>86</v>
      </c>
      <c r="Z2" t="s">
        <v>87</v>
      </c>
      <c r="AA2" s="7" t="s">
        <v>105</v>
      </c>
      <c r="AB2" s="7" t="s">
        <v>106</v>
      </c>
      <c r="AC2" t="s">
        <v>89</v>
      </c>
      <c r="AD2" t="s">
        <v>90</v>
      </c>
      <c r="AE2" t="s">
        <v>91</v>
      </c>
      <c r="AF2" t="s">
        <v>92</v>
      </c>
      <c r="AG2" t="s">
        <v>93</v>
      </c>
      <c r="AH2" t="s">
        <v>94</v>
      </c>
      <c r="AI2" t="s">
        <v>96</v>
      </c>
      <c r="AJ2" t="s">
        <v>97</v>
      </c>
      <c r="AK2" t="s">
        <v>98</v>
      </c>
      <c r="AL2" t="s">
        <v>99</v>
      </c>
    </row>
    <row r="3" spans="2:38" x14ac:dyDescent="0.25">
      <c r="B3" s="6" t="s">
        <v>0</v>
      </c>
      <c r="C3" s="6">
        <v>4.88</v>
      </c>
      <c r="D3" s="6">
        <v>0</v>
      </c>
      <c r="E3" s="6">
        <v>3600.3</v>
      </c>
      <c r="F3" s="6">
        <v>3022.1</v>
      </c>
      <c r="G3" s="6">
        <v>578.20000000000005</v>
      </c>
      <c r="H3" s="6">
        <f>IF(C3=D3,1,0)</f>
        <v>0</v>
      </c>
      <c r="I3" s="6">
        <f>IF(D3&lt;&gt;0,(C3-D3)/C3,IF(C3=0,0,1))</f>
        <v>1</v>
      </c>
      <c r="J3" s="6">
        <v>536</v>
      </c>
      <c r="K3" s="6">
        <v>519</v>
      </c>
      <c r="L3">
        <v>1</v>
      </c>
      <c r="M3">
        <v>2</v>
      </c>
      <c r="N3" s="6">
        <v>5</v>
      </c>
      <c r="O3" s="6">
        <v>9</v>
      </c>
      <c r="P3" s="6">
        <v>3981</v>
      </c>
      <c r="Q3" s="6">
        <v>5</v>
      </c>
      <c r="R3" s="6">
        <v>12</v>
      </c>
      <c r="S3" s="6">
        <v>21</v>
      </c>
      <c r="U3" t="s">
        <v>109</v>
      </c>
      <c r="V3">
        <f t="shared" ref="V3:AL3" si="0">AVERAGE(C3:C7)</f>
        <v>6.0559999999999992</v>
      </c>
      <c r="W3">
        <f t="shared" si="0"/>
        <v>0</v>
      </c>
      <c r="X3">
        <f t="shared" si="0"/>
        <v>1784.58</v>
      </c>
      <c r="Y3">
        <f t="shared" si="0"/>
        <v>1219.48</v>
      </c>
      <c r="Z3">
        <f t="shared" si="0"/>
        <v>565.08000000000004</v>
      </c>
      <c r="AA3">
        <f t="shared" si="0"/>
        <v>0.6</v>
      </c>
      <c r="AB3">
        <f t="shared" si="0"/>
        <v>0.4</v>
      </c>
      <c r="AC3">
        <f t="shared" si="0"/>
        <v>466.6</v>
      </c>
      <c r="AD3">
        <f t="shared" si="0"/>
        <v>425.4</v>
      </c>
      <c r="AE3">
        <f t="shared" si="0"/>
        <v>1.6</v>
      </c>
      <c r="AF3">
        <f t="shared" si="0"/>
        <v>4</v>
      </c>
      <c r="AG3">
        <f t="shared" si="0"/>
        <v>22.4</v>
      </c>
      <c r="AH3">
        <f t="shared" si="0"/>
        <v>13.2</v>
      </c>
      <c r="AI3">
        <f t="shared" si="0"/>
        <v>3227.6</v>
      </c>
      <c r="AJ3">
        <f t="shared" si="0"/>
        <v>11</v>
      </c>
      <c r="AK3">
        <f t="shared" si="0"/>
        <v>21.8</v>
      </c>
      <c r="AL3">
        <f t="shared" si="0"/>
        <v>61.4</v>
      </c>
    </row>
    <row r="4" spans="2:38" x14ac:dyDescent="0.25">
      <c r="B4" s="6" t="s">
        <v>1</v>
      </c>
      <c r="C4" s="6">
        <v>0</v>
      </c>
      <c r="D4" s="6">
        <v>0</v>
      </c>
      <c r="E4" s="6">
        <v>380.2</v>
      </c>
      <c r="F4" s="6">
        <v>76</v>
      </c>
      <c r="G4" s="6">
        <v>304.2</v>
      </c>
      <c r="H4" s="6">
        <f t="shared" ref="H4:H67" si="1">IF(C4=D4,1,0)</f>
        <v>1</v>
      </c>
      <c r="I4" s="6">
        <f t="shared" ref="I4:I67" si="2">IF(D4&lt;&gt;0,(C4-D4)/C4,IF(C4=0,0,1))</f>
        <v>0</v>
      </c>
      <c r="J4" s="6">
        <v>221</v>
      </c>
      <c r="K4" s="6">
        <v>177</v>
      </c>
      <c r="L4">
        <v>0</v>
      </c>
      <c r="M4">
        <v>0</v>
      </c>
      <c r="N4" s="6">
        <v>24</v>
      </c>
      <c r="O4" s="6">
        <v>20</v>
      </c>
      <c r="P4" s="6">
        <v>1537</v>
      </c>
      <c r="Q4" s="6">
        <v>14</v>
      </c>
      <c r="R4" s="6">
        <v>18</v>
      </c>
      <c r="S4" s="6">
        <v>83</v>
      </c>
      <c r="U4" t="s">
        <v>110</v>
      </c>
      <c r="V4">
        <f t="shared" ref="V4:AL4" si="3">AVERAGE(C8:C12)</f>
        <v>16.36</v>
      </c>
      <c r="W4">
        <f t="shared" si="3"/>
        <v>0</v>
      </c>
      <c r="X4">
        <f t="shared" si="3"/>
        <v>1639.8</v>
      </c>
      <c r="Y4">
        <f t="shared" si="3"/>
        <v>1107</v>
      </c>
      <c r="Z4">
        <f t="shared" si="3"/>
        <v>532.79999999999995</v>
      </c>
      <c r="AA4">
        <f t="shared" si="3"/>
        <v>0.6</v>
      </c>
      <c r="AB4">
        <f t="shared" si="3"/>
        <v>0.4</v>
      </c>
      <c r="AC4">
        <f t="shared" si="3"/>
        <v>1886.6</v>
      </c>
      <c r="AD4">
        <f t="shared" si="3"/>
        <v>1865.2</v>
      </c>
      <c r="AE4">
        <f t="shared" si="3"/>
        <v>0</v>
      </c>
      <c r="AF4">
        <f t="shared" si="3"/>
        <v>0</v>
      </c>
      <c r="AG4">
        <f t="shared" si="3"/>
        <v>2.4</v>
      </c>
      <c r="AH4">
        <f t="shared" si="3"/>
        <v>19</v>
      </c>
      <c r="AI4">
        <f t="shared" si="3"/>
        <v>23396.799999999999</v>
      </c>
      <c r="AJ4">
        <f t="shared" si="3"/>
        <v>1</v>
      </c>
      <c r="AK4">
        <f t="shared" si="3"/>
        <v>2</v>
      </c>
      <c r="AL4">
        <f t="shared" si="3"/>
        <v>9.1999999999999993</v>
      </c>
    </row>
    <row r="5" spans="2:38" x14ac:dyDescent="0.25">
      <c r="B5" s="6" t="s">
        <v>2</v>
      </c>
      <c r="C5" s="6">
        <v>25.4</v>
      </c>
      <c r="D5" s="6">
        <v>0</v>
      </c>
      <c r="E5" s="6">
        <v>3600.3</v>
      </c>
      <c r="F5" s="6">
        <v>2653.3</v>
      </c>
      <c r="G5" s="6">
        <v>946.9</v>
      </c>
      <c r="H5" s="6">
        <f t="shared" si="1"/>
        <v>0</v>
      </c>
      <c r="I5" s="6">
        <f t="shared" si="2"/>
        <v>1</v>
      </c>
      <c r="J5" s="6">
        <v>694</v>
      </c>
      <c r="K5" s="6">
        <v>627</v>
      </c>
      <c r="L5">
        <v>4</v>
      </c>
      <c r="M5">
        <v>15</v>
      </c>
      <c r="N5" s="6">
        <v>38</v>
      </c>
      <c r="O5" s="6">
        <v>10</v>
      </c>
      <c r="P5" s="6">
        <v>4699</v>
      </c>
      <c r="Q5" s="6">
        <v>10</v>
      </c>
      <c r="R5" s="6">
        <v>44</v>
      </c>
      <c r="S5" s="6">
        <v>89</v>
      </c>
      <c r="U5" t="s">
        <v>111</v>
      </c>
      <c r="V5">
        <f t="shared" ref="V5:AL5" si="4">AVERAGE(C13:C17)</f>
        <v>10.4</v>
      </c>
      <c r="W5">
        <f t="shared" si="4"/>
        <v>0</v>
      </c>
      <c r="X5">
        <f t="shared" si="4"/>
        <v>1471.44</v>
      </c>
      <c r="Y5">
        <f t="shared" si="4"/>
        <v>1214.3600000000001</v>
      </c>
      <c r="Z5">
        <f t="shared" si="4"/>
        <v>257.06</v>
      </c>
      <c r="AA5">
        <f t="shared" si="4"/>
        <v>0.8</v>
      </c>
      <c r="AB5">
        <f t="shared" si="4"/>
        <v>0.2</v>
      </c>
      <c r="AC5">
        <f t="shared" si="4"/>
        <v>3099.2</v>
      </c>
      <c r="AD5">
        <f t="shared" si="4"/>
        <v>3064.2</v>
      </c>
      <c r="AE5">
        <f t="shared" si="4"/>
        <v>0</v>
      </c>
      <c r="AF5">
        <f t="shared" si="4"/>
        <v>0.4</v>
      </c>
      <c r="AG5">
        <f t="shared" si="4"/>
        <v>0</v>
      </c>
      <c r="AH5">
        <f t="shared" si="4"/>
        <v>34.6</v>
      </c>
      <c r="AI5">
        <f t="shared" si="4"/>
        <v>44757</v>
      </c>
      <c r="AJ5">
        <f t="shared" si="4"/>
        <v>0</v>
      </c>
      <c r="AK5">
        <f t="shared" si="4"/>
        <v>0</v>
      </c>
      <c r="AL5">
        <f t="shared" si="4"/>
        <v>0.2</v>
      </c>
    </row>
    <row r="6" spans="2:38" x14ac:dyDescent="0.25">
      <c r="B6" s="6" t="s">
        <v>3</v>
      </c>
      <c r="C6" s="6">
        <v>0</v>
      </c>
      <c r="D6" s="6">
        <v>0</v>
      </c>
      <c r="E6" s="6">
        <v>1006.7</v>
      </c>
      <c r="F6" s="6">
        <v>313.3</v>
      </c>
      <c r="G6" s="6">
        <v>693.4</v>
      </c>
      <c r="H6" s="6">
        <f t="shared" si="1"/>
        <v>1</v>
      </c>
      <c r="I6" s="6">
        <f t="shared" si="2"/>
        <v>0</v>
      </c>
      <c r="J6" s="6">
        <v>654</v>
      </c>
      <c r="K6" s="6">
        <v>605</v>
      </c>
      <c r="L6">
        <v>3</v>
      </c>
      <c r="M6">
        <v>1</v>
      </c>
      <c r="N6" s="6">
        <v>30</v>
      </c>
      <c r="O6" s="6">
        <v>15</v>
      </c>
      <c r="P6" s="6">
        <v>4323</v>
      </c>
      <c r="Q6" s="6">
        <v>20</v>
      </c>
      <c r="R6" s="6">
        <v>13</v>
      </c>
      <c r="S6" s="6">
        <v>66</v>
      </c>
      <c r="U6" t="s">
        <v>112</v>
      </c>
      <c r="V6">
        <f>AVERAGE(C18:C22)</f>
        <v>786.59199999999998</v>
      </c>
      <c r="W6">
        <f t="shared" ref="W6:AL6" si="5">AVERAGE(D18:D22)</f>
        <v>0</v>
      </c>
      <c r="X6">
        <f t="shared" si="5"/>
        <v>3600.2599999999998</v>
      </c>
      <c r="Y6">
        <f t="shared" si="5"/>
        <v>3258.7599999999998</v>
      </c>
      <c r="Z6">
        <f t="shared" si="5"/>
        <v>341.5</v>
      </c>
      <c r="AA6">
        <f t="shared" si="5"/>
        <v>0</v>
      </c>
      <c r="AB6">
        <f t="shared" si="5"/>
        <v>1</v>
      </c>
      <c r="AC6">
        <f t="shared" si="5"/>
        <v>137.6</v>
      </c>
      <c r="AD6">
        <f t="shared" si="5"/>
        <v>120.4</v>
      </c>
      <c r="AE6">
        <f t="shared" si="5"/>
        <v>1</v>
      </c>
      <c r="AF6">
        <f t="shared" si="5"/>
        <v>1</v>
      </c>
      <c r="AG6">
        <f t="shared" si="5"/>
        <v>6</v>
      </c>
      <c r="AH6">
        <f t="shared" si="5"/>
        <v>9.1999999999999993</v>
      </c>
      <c r="AI6">
        <f t="shared" si="5"/>
        <v>2195.8000000000002</v>
      </c>
      <c r="AJ6">
        <f t="shared" si="5"/>
        <v>20</v>
      </c>
      <c r="AK6">
        <f t="shared" si="5"/>
        <v>30.4</v>
      </c>
      <c r="AL6">
        <f t="shared" si="5"/>
        <v>47</v>
      </c>
    </row>
    <row r="7" spans="2:38" x14ac:dyDescent="0.25">
      <c r="B7" s="6" t="s">
        <v>4</v>
      </c>
      <c r="C7" s="6">
        <v>0</v>
      </c>
      <c r="D7" s="6">
        <v>0</v>
      </c>
      <c r="E7" s="6">
        <v>335.4</v>
      </c>
      <c r="F7" s="6">
        <v>32.700000000000003</v>
      </c>
      <c r="G7" s="6">
        <v>302.7</v>
      </c>
      <c r="H7" s="6">
        <f t="shared" si="1"/>
        <v>1</v>
      </c>
      <c r="I7" s="6">
        <f t="shared" si="2"/>
        <v>0</v>
      </c>
      <c r="J7" s="6">
        <v>228</v>
      </c>
      <c r="K7" s="6">
        <v>199</v>
      </c>
      <c r="L7">
        <v>0</v>
      </c>
      <c r="M7">
        <v>2</v>
      </c>
      <c r="N7" s="6">
        <v>15</v>
      </c>
      <c r="O7" s="6">
        <v>12</v>
      </c>
      <c r="P7" s="6">
        <v>1598</v>
      </c>
      <c r="Q7" s="6">
        <v>6</v>
      </c>
      <c r="R7" s="6">
        <v>22</v>
      </c>
      <c r="S7" s="6">
        <v>48</v>
      </c>
      <c r="U7" t="s">
        <v>113</v>
      </c>
      <c r="V7">
        <f t="shared" ref="V7:AL7" si="6">AVERAGE(C23:C27)</f>
        <v>1002.5799999999999</v>
      </c>
      <c r="W7">
        <f t="shared" si="6"/>
        <v>0</v>
      </c>
      <c r="X7">
        <f t="shared" si="6"/>
        <v>3602.06</v>
      </c>
      <c r="Y7">
        <f t="shared" si="6"/>
        <v>2523.08</v>
      </c>
      <c r="Z7">
        <f t="shared" si="6"/>
        <v>1078.9599999999998</v>
      </c>
      <c r="AA7">
        <f t="shared" si="6"/>
        <v>0</v>
      </c>
      <c r="AB7">
        <f t="shared" si="6"/>
        <v>1</v>
      </c>
      <c r="AC7">
        <f t="shared" si="6"/>
        <v>2384.6</v>
      </c>
      <c r="AD7">
        <f t="shared" si="6"/>
        <v>2366.1999999999998</v>
      </c>
      <c r="AE7">
        <f t="shared" si="6"/>
        <v>0.2</v>
      </c>
      <c r="AF7">
        <f t="shared" si="6"/>
        <v>0.4</v>
      </c>
      <c r="AG7">
        <f t="shared" si="6"/>
        <v>2.8</v>
      </c>
      <c r="AH7">
        <f t="shared" si="6"/>
        <v>15</v>
      </c>
      <c r="AI7">
        <f t="shared" si="6"/>
        <v>44999.4</v>
      </c>
      <c r="AJ7">
        <f t="shared" si="6"/>
        <v>4.4000000000000004</v>
      </c>
      <c r="AK7">
        <f t="shared" si="6"/>
        <v>7.6</v>
      </c>
      <c r="AL7">
        <f t="shared" si="6"/>
        <v>22.6</v>
      </c>
    </row>
    <row r="8" spans="2:38" x14ac:dyDescent="0.25">
      <c r="B8" s="6" t="s">
        <v>5</v>
      </c>
      <c r="C8" s="6">
        <v>0</v>
      </c>
      <c r="D8" s="6">
        <v>0</v>
      </c>
      <c r="E8" s="6">
        <v>330.9</v>
      </c>
      <c r="F8" s="6">
        <v>98.1</v>
      </c>
      <c r="G8" s="6">
        <v>232.8</v>
      </c>
      <c r="H8" s="6">
        <f t="shared" si="1"/>
        <v>1</v>
      </c>
      <c r="I8" s="6">
        <f t="shared" si="2"/>
        <v>0</v>
      </c>
      <c r="J8" s="6">
        <v>976</v>
      </c>
      <c r="K8" s="6">
        <v>960</v>
      </c>
      <c r="L8">
        <v>0</v>
      </c>
      <c r="M8">
        <v>0</v>
      </c>
      <c r="N8" s="6">
        <v>0</v>
      </c>
      <c r="O8" s="6">
        <v>16</v>
      </c>
      <c r="P8" s="6">
        <v>9701</v>
      </c>
      <c r="Q8" s="6">
        <v>0</v>
      </c>
      <c r="R8" s="6">
        <v>0</v>
      </c>
      <c r="S8" s="6">
        <v>7</v>
      </c>
      <c r="U8" t="s">
        <v>114</v>
      </c>
      <c r="V8">
        <f t="shared" ref="V8:AL8" si="7">AVERAGE(C28:C32)</f>
        <v>1944.48</v>
      </c>
      <c r="W8">
        <f t="shared" si="7"/>
        <v>0</v>
      </c>
      <c r="X8">
        <f t="shared" si="7"/>
        <v>3602.9199999999996</v>
      </c>
      <c r="Y8">
        <f t="shared" si="7"/>
        <v>3103.5</v>
      </c>
      <c r="Z8">
        <f t="shared" si="7"/>
        <v>499.43999999999994</v>
      </c>
      <c r="AA8">
        <f t="shared" si="7"/>
        <v>0</v>
      </c>
      <c r="AB8">
        <f t="shared" si="7"/>
        <v>1</v>
      </c>
      <c r="AC8">
        <f t="shared" si="7"/>
        <v>3434.8</v>
      </c>
      <c r="AD8">
        <f t="shared" si="7"/>
        <v>3405.6</v>
      </c>
      <c r="AE8">
        <f t="shared" si="7"/>
        <v>0</v>
      </c>
      <c r="AF8">
        <f t="shared" si="7"/>
        <v>0</v>
      </c>
      <c r="AG8">
        <f t="shared" si="7"/>
        <v>0</v>
      </c>
      <c r="AH8">
        <f t="shared" si="7"/>
        <v>29.2</v>
      </c>
      <c r="AI8">
        <f t="shared" si="7"/>
        <v>65307.6</v>
      </c>
      <c r="AJ8">
        <f t="shared" si="7"/>
        <v>0</v>
      </c>
      <c r="AK8">
        <f t="shared" si="7"/>
        <v>0</v>
      </c>
      <c r="AL8">
        <f t="shared" si="7"/>
        <v>0</v>
      </c>
    </row>
    <row r="9" spans="2:38" x14ac:dyDescent="0.25">
      <c r="B9" s="6" t="s">
        <v>6</v>
      </c>
      <c r="C9" s="6">
        <v>18.8</v>
      </c>
      <c r="D9" s="6">
        <v>0</v>
      </c>
      <c r="E9" s="6">
        <v>3601.4</v>
      </c>
      <c r="F9" s="6">
        <v>2848.5</v>
      </c>
      <c r="G9" s="6">
        <v>752.9</v>
      </c>
      <c r="H9" s="6">
        <f t="shared" si="1"/>
        <v>0</v>
      </c>
      <c r="I9" s="6">
        <f t="shared" si="2"/>
        <v>1</v>
      </c>
      <c r="J9" s="6">
        <v>2829</v>
      </c>
      <c r="K9" s="6">
        <v>2814</v>
      </c>
      <c r="L9">
        <v>0</v>
      </c>
      <c r="M9">
        <v>0</v>
      </c>
      <c r="N9" s="6">
        <v>1</v>
      </c>
      <c r="O9" s="6">
        <v>14</v>
      </c>
      <c r="P9" s="6">
        <v>34632</v>
      </c>
      <c r="Q9" s="6">
        <v>2</v>
      </c>
      <c r="R9" s="6">
        <v>3</v>
      </c>
      <c r="S9" s="6">
        <v>9</v>
      </c>
      <c r="U9" t="s">
        <v>115</v>
      </c>
      <c r="V9">
        <f t="shared" ref="V9:AL9" si="8">AVERAGE(C33:C37)</f>
        <v>17.391999999999999</v>
      </c>
      <c r="W9">
        <f t="shared" si="8"/>
        <v>0</v>
      </c>
      <c r="X9">
        <f t="shared" si="8"/>
        <v>1700.4599999999998</v>
      </c>
      <c r="Y9">
        <f t="shared" si="8"/>
        <v>1523.1799999999998</v>
      </c>
      <c r="Z9">
        <f t="shared" si="8"/>
        <v>177.24</v>
      </c>
      <c r="AA9">
        <f t="shared" si="8"/>
        <v>0.6</v>
      </c>
      <c r="AB9">
        <f t="shared" si="8"/>
        <v>0.4</v>
      </c>
      <c r="AC9">
        <f t="shared" si="8"/>
        <v>107.6</v>
      </c>
      <c r="AD9">
        <f t="shared" si="8"/>
        <v>84.4</v>
      </c>
      <c r="AE9">
        <f t="shared" si="8"/>
        <v>0.4</v>
      </c>
      <c r="AF9">
        <f t="shared" si="8"/>
        <v>0.4</v>
      </c>
      <c r="AG9">
        <f t="shared" si="8"/>
        <v>8.1999999999999993</v>
      </c>
      <c r="AH9">
        <f t="shared" si="8"/>
        <v>14.2</v>
      </c>
      <c r="AI9">
        <f t="shared" si="8"/>
        <v>745.8</v>
      </c>
      <c r="AJ9">
        <f t="shared" si="8"/>
        <v>7.8</v>
      </c>
      <c r="AK9">
        <f t="shared" si="8"/>
        <v>10.4</v>
      </c>
      <c r="AL9">
        <f t="shared" si="8"/>
        <v>45.4</v>
      </c>
    </row>
    <row r="10" spans="2:38" x14ac:dyDescent="0.25">
      <c r="B10" s="6" t="s">
        <v>7</v>
      </c>
      <c r="C10" s="6">
        <v>0</v>
      </c>
      <c r="D10" s="6">
        <v>0</v>
      </c>
      <c r="E10" s="6">
        <v>588.79999999999995</v>
      </c>
      <c r="F10" s="6">
        <v>254</v>
      </c>
      <c r="G10" s="6">
        <v>334.8</v>
      </c>
      <c r="H10" s="6">
        <f t="shared" si="1"/>
        <v>1</v>
      </c>
      <c r="I10" s="6">
        <f t="shared" si="2"/>
        <v>0</v>
      </c>
      <c r="J10" s="6">
        <v>1853</v>
      </c>
      <c r="K10" s="6">
        <v>1826</v>
      </c>
      <c r="L10">
        <v>0</v>
      </c>
      <c r="M10">
        <v>0</v>
      </c>
      <c r="N10" s="6">
        <v>5</v>
      </c>
      <c r="O10" s="6">
        <v>22</v>
      </c>
      <c r="P10" s="6">
        <v>21183</v>
      </c>
      <c r="Q10" s="6">
        <v>2</v>
      </c>
      <c r="R10" s="6">
        <v>3</v>
      </c>
      <c r="S10" s="6">
        <v>13</v>
      </c>
      <c r="U10" t="s">
        <v>117</v>
      </c>
      <c r="V10">
        <f t="shared" ref="V10:AL10" si="9">AVERAGE(C38:C42)</f>
        <v>14.919999999999998</v>
      </c>
      <c r="W10">
        <f t="shared" si="9"/>
        <v>0</v>
      </c>
      <c r="X10">
        <f t="shared" si="9"/>
        <v>1324.78</v>
      </c>
      <c r="Y10">
        <f t="shared" si="9"/>
        <v>822.5200000000001</v>
      </c>
      <c r="Z10">
        <f t="shared" si="9"/>
        <v>502.24000000000007</v>
      </c>
      <c r="AA10">
        <f t="shared" si="9"/>
        <v>0.8</v>
      </c>
      <c r="AB10">
        <f t="shared" si="9"/>
        <v>0.2</v>
      </c>
      <c r="AC10">
        <f t="shared" si="9"/>
        <v>1725.6</v>
      </c>
      <c r="AD10">
        <f t="shared" si="9"/>
        <v>1704.6</v>
      </c>
      <c r="AE10">
        <f t="shared" si="9"/>
        <v>0</v>
      </c>
      <c r="AF10">
        <f t="shared" si="9"/>
        <v>0.2</v>
      </c>
      <c r="AG10">
        <f t="shared" si="9"/>
        <v>1.4</v>
      </c>
      <c r="AH10">
        <f t="shared" si="9"/>
        <v>19.399999999999999</v>
      </c>
      <c r="AI10">
        <f t="shared" si="9"/>
        <v>19340.8</v>
      </c>
      <c r="AJ10">
        <f t="shared" si="9"/>
        <v>1.8</v>
      </c>
      <c r="AK10">
        <f t="shared" si="9"/>
        <v>3.4</v>
      </c>
      <c r="AL10">
        <f t="shared" si="9"/>
        <v>14.4</v>
      </c>
    </row>
    <row r="11" spans="2:38" x14ac:dyDescent="0.25">
      <c r="B11" s="6" t="s">
        <v>8</v>
      </c>
      <c r="C11" s="6">
        <v>0</v>
      </c>
      <c r="D11" s="6">
        <v>0</v>
      </c>
      <c r="E11" s="6">
        <v>76.599999999999994</v>
      </c>
      <c r="F11" s="6">
        <v>15.1</v>
      </c>
      <c r="G11" s="6">
        <v>61.5</v>
      </c>
      <c r="H11" s="6">
        <f t="shared" si="1"/>
        <v>1</v>
      </c>
      <c r="I11" s="6">
        <f t="shared" si="2"/>
        <v>0</v>
      </c>
      <c r="J11" s="6">
        <v>447</v>
      </c>
      <c r="K11" s="6">
        <v>426</v>
      </c>
      <c r="L11">
        <v>0</v>
      </c>
      <c r="M11">
        <v>0</v>
      </c>
      <c r="N11" s="6">
        <v>0</v>
      </c>
      <c r="O11" s="6">
        <v>21</v>
      </c>
      <c r="P11" s="6">
        <v>7387</v>
      </c>
      <c r="Q11" s="6">
        <v>0</v>
      </c>
      <c r="R11" s="6">
        <v>0</v>
      </c>
      <c r="S11" s="6">
        <v>1</v>
      </c>
      <c r="U11" t="s">
        <v>116</v>
      </c>
      <c r="V11">
        <f t="shared" ref="V11:AL11" si="10">AVERAGE(C43:C47)</f>
        <v>0</v>
      </c>
      <c r="W11">
        <f t="shared" si="10"/>
        <v>0</v>
      </c>
      <c r="X11">
        <f t="shared" si="10"/>
        <v>1212.1600000000001</v>
      </c>
      <c r="Y11">
        <f t="shared" si="10"/>
        <v>1033.5999999999999</v>
      </c>
      <c r="Z11">
        <f t="shared" si="10"/>
        <v>178.56</v>
      </c>
      <c r="AA11">
        <f t="shared" si="10"/>
        <v>1</v>
      </c>
      <c r="AB11">
        <f t="shared" si="10"/>
        <v>0</v>
      </c>
      <c r="AC11">
        <f t="shared" si="10"/>
        <v>2419.1999999999998</v>
      </c>
      <c r="AD11">
        <f t="shared" si="10"/>
        <v>2385.1999999999998</v>
      </c>
      <c r="AE11">
        <f t="shared" si="10"/>
        <v>0</v>
      </c>
      <c r="AF11">
        <f t="shared" si="10"/>
        <v>0.4</v>
      </c>
      <c r="AG11">
        <f t="shared" si="10"/>
        <v>0</v>
      </c>
      <c r="AH11">
        <f t="shared" si="10"/>
        <v>33.6</v>
      </c>
      <c r="AI11">
        <f t="shared" si="10"/>
        <v>36595.199999999997</v>
      </c>
      <c r="AJ11">
        <f t="shared" si="10"/>
        <v>0</v>
      </c>
      <c r="AK11">
        <f t="shared" si="10"/>
        <v>0</v>
      </c>
      <c r="AL11">
        <f t="shared" si="10"/>
        <v>0</v>
      </c>
    </row>
    <row r="12" spans="2:38" x14ac:dyDescent="0.25">
      <c r="B12" s="6" t="s">
        <v>10</v>
      </c>
      <c r="C12" s="6">
        <v>63</v>
      </c>
      <c r="D12" s="6">
        <v>0</v>
      </c>
      <c r="E12" s="6">
        <v>3601.3</v>
      </c>
      <c r="F12" s="6">
        <v>2319.3000000000002</v>
      </c>
      <c r="G12" s="6">
        <v>1282</v>
      </c>
      <c r="H12" s="6">
        <f t="shared" ref="H12:H48" si="11">IF(C12=D12,1,0)</f>
        <v>0</v>
      </c>
      <c r="I12" s="6">
        <f t="shared" ref="I12:I48" si="12">IF(D12&lt;&gt;0,(C12-D12)/C12,IF(C12=0,0,1))</f>
        <v>1</v>
      </c>
      <c r="J12" s="6">
        <v>3328</v>
      </c>
      <c r="K12" s="6">
        <v>3300</v>
      </c>
      <c r="L12">
        <v>0</v>
      </c>
      <c r="M12">
        <v>0</v>
      </c>
      <c r="N12" s="6">
        <v>6</v>
      </c>
      <c r="O12" s="6">
        <v>22</v>
      </c>
      <c r="P12" s="6">
        <v>44081</v>
      </c>
      <c r="Q12" s="6">
        <v>1</v>
      </c>
      <c r="R12" s="6">
        <v>4</v>
      </c>
      <c r="S12" s="6">
        <v>16</v>
      </c>
      <c r="U12" t="s">
        <v>118</v>
      </c>
      <c r="V12">
        <f>AVERAGE(C50:C52,C48)</f>
        <v>746.64</v>
      </c>
      <c r="W12">
        <f t="shared" ref="W12:AL12" si="13">AVERAGE(D50:D52,D48)</f>
        <v>0</v>
      </c>
      <c r="X12">
        <f t="shared" si="13"/>
        <v>3600.1</v>
      </c>
      <c r="Y12">
        <f t="shared" si="13"/>
        <v>3263.2750000000001</v>
      </c>
      <c r="Z12">
        <f t="shared" si="13"/>
        <v>336.8</v>
      </c>
      <c r="AA12">
        <f t="shared" si="13"/>
        <v>0</v>
      </c>
      <c r="AB12">
        <f t="shared" si="13"/>
        <v>1</v>
      </c>
      <c r="AC12">
        <f t="shared" si="13"/>
        <v>87.5</v>
      </c>
      <c r="AD12">
        <f t="shared" si="13"/>
        <v>57.75</v>
      </c>
      <c r="AE12">
        <f t="shared" si="13"/>
        <v>0.75</v>
      </c>
      <c r="AF12">
        <f t="shared" si="13"/>
        <v>1.75</v>
      </c>
      <c r="AG12">
        <f t="shared" si="13"/>
        <v>16.25</v>
      </c>
      <c r="AH12">
        <f t="shared" si="13"/>
        <v>11</v>
      </c>
      <c r="AI12">
        <f t="shared" si="13"/>
        <v>1373</v>
      </c>
      <c r="AJ12">
        <f t="shared" si="13"/>
        <v>18.5</v>
      </c>
      <c r="AK12">
        <f t="shared" si="13"/>
        <v>49.75</v>
      </c>
      <c r="AL12">
        <f t="shared" si="13"/>
        <v>76.25</v>
      </c>
    </row>
    <row r="13" spans="2:38" x14ac:dyDescent="0.25">
      <c r="B13" s="6" t="s">
        <v>11</v>
      </c>
      <c r="C13" s="6">
        <v>0</v>
      </c>
      <c r="D13" s="6">
        <v>0</v>
      </c>
      <c r="E13" s="6">
        <v>914.2</v>
      </c>
      <c r="F13" s="6">
        <v>764.2</v>
      </c>
      <c r="G13" s="6">
        <v>150</v>
      </c>
      <c r="H13" s="6">
        <f t="shared" si="11"/>
        <v>1</v>
      </c>
      <c r="I13" s="6">
        <f t="shared" si="12"/>
        <v>0</v>
      </c>
      <c r="J13" s="6">
        <v>2977</v>
      </c>
      <c r="K13" s="6">
        <v>2942</v>
      </c>
      <c r="L13">
        <v>0</v>
      </c>
      <c r="M13">
        <v>0</v>
      </c>
      <c r="N13" s="6">
        <v>0</v>
      </c>
      <c r="O13" s="6">
        <v>35</v>
      </c>
      <c r="P13" s="6">
        <v>41060</v>
      </c>
      <c r="Q13" s="6">
        <v>0</v>
      </c>
      <c r="R13" s="6">
        <v>0</v>
      </c>
      <c r="S13" s="6">
        <v>1</v>
      </c>
      <c r="U13" t="s">
        <v>119</v>
      </c>
      <c r="V13">
        <f t="shared" ref="V13:AL13" si="14">AVERAGE(C53:C57)</f>
        <v>603.9</v>
      </c>
      <c r="W13">
        <f t="shared" si="14"/>
        <v>0</v>
      </c>
      <c r="X13">
        <f t="shared" si="14"/>
        <v>3601.6399999999994</v>
      </c>
      <c r="Y13">
        <f t="shared" si="14"/>
        <v>2894.2200000000003</v>
      </c>
      <c r="Z13">
        <f t="shared" si="14"/>
        <v>707.43999999999994</v>
      </c>
      <c r="AA13">
        <f t="shared" si="14"/>
        <v>0</v>
      </c>
      <c r="AB13">
        <f t="shared" si="14"/>
        <v>1</v>
      </c>
      <c r="AC13">
        <f t="shared" si="14"/>
        <v>2566.6</v>
      </c>
      <c r="AD13">
        <f t="shared" si="14"/>
        <v>2545.4</v>
      </c>
      <c r="AE13">
        <f t="shared" si="14"/>
        <v>0</v>
      </c>
      <c r="AF13">
        <f t="shared" si="14"/>
        <v>0.4</v>
      </c>
      <c r="AG13">
        <f t="shared" si="14"/>
        <v>1</v>
      </c>
      <c r="AH13">
        <f t="shared" si="14"/>
        <v>19.8</v>
      </c>
      <c r="AI13">
        <f t="shared" si="14"/>
        <v>42796.4</v>
      </c>
      <c r="AJ13">
        <f t="shared" si="14"/>
        <v>3.8</v>
      </c>
      <c r="AK13">
        <f t="shared" si="14"/>
        <v>5.8</v>
      </c>
      <c r="AL13">
        <f t="shared" si="14"/>
        <v>20.8</v>
      </c>
    </row>
    <row r="14" spans="2:38" x14ac:dyDescent="0.25">
      <c r="B14" s="6" t="s">
        <v>12</v>
      </c>
      <c r="C14" s="6">
        <v>0</v>
      </c>
      <c r="D14" s="6">
        <v>0</v>
      </c>
      <c r="E14" s="6">
        <v>507</v>
      </c>
      <c r="F14" s="6">
        <v>395.8</v>
      </c>
      <c r="G14" s="6">
        <v>111.2</v>
      </c>
      <c r="H14" s="6">
        <f t="shared" si="11"/>
        <v>1</v>
      </c>
      <c r="I14" s="6">
        <f t="shared" si="12"/>
        <v>0</v>
      </c>
      <c r="J14" s="6">
        <v>2133</v>
      </c>
      <c r="K14" s="6">
        <v>2096</v>
      </c>
      <c r="L14">
        <v>0</v>
      </c>
      <c r="M14">
        <v>0</v>
      </c>
      <c r="N14" s="6">
        <v>0</v>
      </c>
      <c r="O14" s="6">
        <v>37</v>
      </c>
      <c r="P14" s="6">
        <v>31011</v>
      </c>
      <c r="Q14" s="6">
        <v>0</v>
      </c>
      <c r="R14" s="6">
        <v>0</v>
      </c>
      <c r="S14" s="6">
        <v>0</v>
      </c>
      <c r="U14" t="s">
        <v>120</v>
      </c>
      <c r="V14">
        <f t="shared" ref="V14:AL14" si="15">AVERAGE(C58:C62)</f>
        <v>1518.3200000000002</v>
      </c>
      <c r="W14">
        <f t="shared" si="15"/>
        <v>0</v>
      </c>
      <c r="X14">
        <f t="shared" si="15"/>
        <v>3602.04</v>
      </c>
      <c r="Y14">
        <f t="shared" si="15"/>
        <v>3190.9200000000005</v>
      </c>
      <c r="Z14">
        <f t="shared" si="15"/>
        <v>411.12000000000006</v>
      </c>
      <c r="AA14">
        <f t="shared" si="15"/>
        <v>0</v>
      </c>
      <c r="AB14">
        <f t="shared" si="15"/>
        <v>1</v>
      </c>
      <c r="AC14">
        <f t="shared" si="15"/>
        <v>3127</v>
      </c>
      <c r="AD14">
        <f t="shared" si="15"/>
        <v>3099.6</v>
      </c>
      <c r="AE14">
        <f t="shared" si="15"/>
        <v>0</v>
      </c>
      <c r="AF14">
        <f t="shared" si="15"/>
        <v>0</v>
      </c>
      <c r="AG14">
        <f t="shared" si="15"/>
        <v>0.4</v>
      </c>
      <c r="AH14">
        <f t="shared" si="15"/>
        <v>27</v>
      </c>
      <c r="AI14">
        <f t="shared" si="15"/>
        <v>58248.4</v>
      </c>
      <c r="AJ14">
        <f t="shared" si="15"/>
        <v>0</v>
      </c>
      <c r="AK14">
        <f t="shared" si="15"/>
        <v>0</v>
      </c>
      <c r="AL14">
        <f t="shared" si="15"/>
        <v>0</v>
      </c>
    </row>
    <row r="15" spans="2:38" x14ac:dyDescent="0.25">
      <c r="B15" s="6" t="s">
        <v>13</v>
      </c>
      <c r="C15" s="6">
        <v>0</v>
      </c>
      <c r="D15" s="6">
        <v>0</v>
      </c>
      <c r="E15" s="6">
        <v>290.5</v>
      </c>
      <c r="F15" s="6">
        <v>188.7</v>
      </c>
      <c r="G15" s="6">
        <v>101.7</v>
      </c>
      <c r="H15" s="6">
        <f t="shared" si="11"/>
        <v>1</v>
      </c>
      <c r="I15" s="6">
        <f t="shared" si="12"/>
        <v>0</v>
      </c>
      <c r="J15" s="6">
        <v>2076</v>
      </c>
      <c r="K15" s="6">
        <v>2046</v>
      </c>
      <c r="L15">
        <v>0</v>
      </c>
      <c r="M15">
        <v>1</v>
      </c>
      <c r="N15" s="6">
        <v>0</v>
      </c>
      <c r="O15" s="6">
        <v>29</v>
      </c>
      <c r="P15" s="6">
        <v>26014</v>
      </c>
      <c r="Q15" s="6">
        <v>0</v>
      </c>
      <c r="R15" s="6">
        <v>0</v>
      </c>
      <c r="S15" s="6">
        <v>0</v>
      </c>
      <c r="U15" t="s">
        <v>121</v>
      </c>
      <c r="V15">
        <f t="shared" ref="V15:AL15" si="16">AVERAGE(C63:C67)</f>
        <v>90.02000000000001</v>
      </c>
      <c r="W15">
        <f t="shared" si="16"/>
        <v>90.02000000000001</v>
      </c>
      <c r="X15">
        <f t="shared" si="16"/>
        <v>125.44000000000001</v>
      </c>
      <c r="Y15">
        <f t="shared" si="16"/>
        <v>22.240000000000002</v>
      </c>
      <c r="Z15">
        <f t="shared" si="16"/>
        <v>103.2</v>
      </c>
      <c r="AA15">
        <f t="shared" si="16"/>
        <v>1</v>
      </c>
      <c r="AB15">
        <f t="shared" si="16"/>
        <v>0</v>
      </c>
      <c r="AC15">
        <f t="shared" si="16"/>
        <v>238</v>
      </c>
      <c r="AD15">
        <f t="shared" si="16"/>
        <v>210.2</v>
      </c>
      <c r="AE15">
        <f t="shared" si="16"/>
        <v>0.4</v>
      </c>
      <c r="AF15">
        <f t="shared" si="16"/>
        <v>0.4</v>
      </c>
      <c r="AG15">
        <f t="shared" si="16"/>
        <v>3.2</v>
      </c>
      <c r="AH15">
        <f t="shared" si="16"/>
        <v>23.8</v>
      </c>
      <c r="AI15">
        <f t="shared" si="16"/>
        <v>2855.8</v>
      </c>
      <c r="AJ15">
        <f t="shared" si="16"/>
        <v>5</v>
      </c>
      <c r="AK15">
        <f t="shared" si="16"/>
        <v>6.8</v>
      </c>
      <c r="AL15">
        <f t="shared" si="16"/>
        <v>19.2</v>
      </c>
    </row>
    <row r="16" spans="2:38" x14ac:dyDescent="0.25">
      <c r="B16" s="6" t="s">
        <v>14</v>
      </c>
      <c r="C16" s="6">
        <v>52</v>
      </c>
      <c r="D16" s="6">
        <v>0</v>
      </c>
      <c r="E16" s="6">
        <v>3601.9</v>
      </c>
      <c r="F16" s="6">
        <v>2972.1</v>
      </c>
      <c r="G16" s="6">
        <v>629.79999999999995</v>
      </c>
      <c r="H16" s="6">
        <f t="shared" si="11"/>
        <v>0</v>
      </c>
      <c r="I16" s="6">
        <f t="shared" si="12"/>
        <v>1</v>
      </c>
      <c r="J16" s="6">
        <v>5161</v>
      </c>
      <c r="K16" s="6">
        <v>5124</v>
      </c>
      <c r="L16">
        <v>0</v>
      </c>
      <c r="M16">
        <v>1</v>
      </c>
      <c r="N16" s="6">
        <v>0</v>
      </c>
      <c r="O16" s="6">
        <v>36</v>
      </c>
      <c r="P16" s="6">
        <v>74092</v>
      </c>
      <c r="Q16" s="6">
        <v>0</v>
      </c>
      <c r="R16" s="6">
        <v>0</v>
      </c>
      <c r="S16" s="6">
        <v>0</v>
      </c>
      <c r="U16" t="s">
        <v>122</v>
      </c>
      <c r="V16">
        <f t="shared" ref="V16:AL16" si="17">AVERAGE(C68:C72)</f>
        <v>62.320000000000007</v>
      </c>
      <c r="W16">
        <f t="shared" si="17"/>
        <v>62.320000000000007</v>
      </c>
      <c r="X16">
        <f t="shared" si="17"/>
        <v>117.54</v>
      </c>
      <c r="Y16">
        <f t="shared" si="17"/>
        <v>84.66</v>
      </c>
      <c r="Z16">
        <f t="shared" si="17"/>
        <v>32.9</v>
      </c>
      <c r="AA16">
        <f t="shared" si="17"/>
        <v>1</v>
      </c>
      <c r="AB16">
        <f t="shared" si="17"/>
        <v>0</v>
      </c>
      <c r="AC16">
        <f t="shared" si="17"/>
        <v>561.79999999999995</v>
      </c>
      <c r="AD16">
        <f t="shared" si="17"/>
        <v>524.20000000000005</v>
      </c>
      <c r="AE16">
        <f t="shared" si="17"/>
        <v>0</v>
      </c>
      <c r="AF16">
        <f t="shared" si="17"/>
        <v>0.4</v>
      </c>
      <c r="AG16">
        <f t="shared" si="17"/>
        <v>0.4</v>
      </c>
      <c r="AH16">
        <f t="shared" si="17"/>
        <v>36.799999999999997</v>
      </c>
      <c r="AI16">
        <f t="shared" si="17"/>
        <v>8296.7999999999993</v>
      </c>
      <c r="AJ16">
        <f t="shared" si="17"/>
        <v>0</v>
      </c>
      <c r="AK16">
        <f t="shared" si="17"/>
        <v>0</v>
      </c>
      <c r="AL16">
        <f t="shared" si="17"/>
        <v>0</v>
      </c>
    </row>
    <row r="17" spans="2:38" x14ac:dyDescent="0.25">
      <c r="B17" s="6" t="s">
        <v>15</v>
      </c>
      <c r="C17" s="6">
        <v>0</v>
      </c>
      <c r="D17" s="6">
        <v>0</v>
      </c>
      <c r="E17" s="6">
        <v>2043.6</v>
      </c>
      <c r="F17" s="6">
        <v>1751</v>
      </c>
      <c r="G17" s="6">
        <v>292.60000000000002</v>
      </c>
      <c r="H17" s="6">
        <f t="shared" si="11"/>
        <v>1</v>
      </c>
      <c r="I17" s="6">
        <f t="shared" si="12"/>
        <v>0</v>
      </c>
      <c r="J17" s="6">
        <v>3149</v>
      </c>
      <c r="K17" s="6">
        <v>3113</v>
      </c>
      <c r="L17">
        <v>0</v>
      </c>
      <c r="M17">
        <v>0</v>
      </c>
      <c r="N17" s="6">
        <v>0</v>
      </c>
      <c r="O17" s="6">
        <v>36</v>
      </c>
      <c r="P17" s="6">
        <v>51608</v>
      </c>
      <c r="Q17" s="6">
        <v>0</v>
      </c>
      <c r="R17" s="6">
        <v>0</v>
      </c>
      <c r="S17" s="6">
        <v>0</v>
      </c>
      <c r="U17" t="s">
        <v>123</v>
      </c>
      <c r="V17">
        <f t="shared" ref="V17:AL17" si="18">AVERAGE(C73:C77)</f>
        <v>1133.94</v>
      </c>
      <c r="W17">
        <f t="shared" si="18"/>
        <v>1133.94</v>
      </c>
      <c r="X17">
        <f t="shared" si="18"/>
        <v>128.34</v>
      </c>
      <c r="Y17">
        <f t="shared" si="18"/>
        <v>32.92</v>
      </c>
      <c r="Z17">
        <f t="shared" si="18"/>
        <v>95.4</v>
      </c>
      <c r="AA17">
        <f t="shared" si="18"/>
        <v>1</v>
      </c>
      <c r="AB17">
        <f t="shared" si="18"/>
        <v>0</v>
      </c>
      <c r="AC17">
        <f t="shared" si="18"/>
        <v>141.19999999999999</v>
      </c>
      <c r="AD17">
        <f t="shared" si="18"/>
        <v>119.2</v>
      </c>
      <c r="AE17">
        <f t="shared" si="18"/>
        <v>0</v>
      </c>
      <c r="AF17">
        <f t="shared" si="18"/>
        <v>0</v>
      </c>
      <c r="AG17">
        <f t="shared" si="18"/>
        <v>3.4</v>
      </c>
      <c r="AH17">
        <f t="shared" si="18"/>
        <v>18.600000000000001</v>
      </c>
      <c r="AI17">
        <f t="shared" si="18"/>
        <v>2515.8000000000002</v>
      </c>
      <c r="AJ17">
        <f t="shared" si="18"/>
        <v>1</v>
      </c>
      <c r="AK17">
        <f t="shared" si="18"/>
        <v>3.4</v>
      </c>
      <c r="AL17">
        <f t="shared" si="18"/>
        <v>25.8</v>
      </c>
    </row>
    <row r="18" spans="2:38" x14ac:dyDescent="0.25">
      <c r="B18" s="6" t="s">
        <v>16</v>
      </c>
      <c r="C18" s="6">
        <v>361.04</v>
      </c>
      <c r="D18" s="6">
        <v>0</v>
      </c>
      <c r="E18" s="6">
        <v>3600.4</v>
      </c>
      <c r="F18" s="6">
        <v>2971.8</v>
      </c>
      <c r="G18" s="6">
        <v>628.5</v>
      </c>
      <c r="H18" s="6">
        <f t="shared" si="11"/>
        <v>0</v>
      </c>
      <c r="I18" s="6">
        <f t="shared" si="12"/>
        <v>1</v>
      </c>
      <c r="J18" s="6">
        <v>351</v>
      </c>
      <c r="K18" s="6">
        <v>326</v>
      </c>
      <c r="L18">
        <v>0</v>
      </c>
      <c r="M18">
        <v>4</v>
      </c>
      <c r="N18" s="6">
        <v>8</v>
      </c>
      <c r="O18" s="6">
        <v>13</v>
      </c>
      <c r="P18" s="6">
        <v>5175</v>
      </c>
      <c r="Q18" s="6">
        <v>17</v>
      </c>
      <c r="R18" s="6">
        <v>66</v>
      </c>
      <c r="S18" s="6">
        <v>67</v>
      </c>
      <c r="U18" t="s">
        <v>124</v>
      </c>
      <c r="V18">
        <f t="shared" ref="V18:AL18" si="19">AVERAGE(C78:C82)</f>
        <v>1006.68</v>
      </c>
      <c r="W18">
        <f t="shared" si="19"/>
        <v>1006.68</v>
      </c>
      <c r="X18">
        <f t="shared" si="19"/>
        <v>2081.7400000000002</v>
      </c>
      <c r="Y18">
        <f t="shared" si="19"/>
        <v>2039.7</v>
      </c>
      <c r="Z18">
        <f t="shared" si="19"/>
        <v>42.08</v>
      </c>
      <c r="AA18">
        <f t="shared" si="19"/>
        <v>1</v>
      </c>
      <c r="AB18">
        <f t="shared" si="19"/>
        <v>0</v>
      </c>
      <c r="AC18">
        <f t="shared" si="19"/>
        <v>703.4</v>
      </c>
      <c r="AD18">
        <f t="shared" si="19"/>
        <v>665.4</v>
      </c>
      <c r="AE18">
        <f t="shared" si="19"/>
        <v>0</v>
      </c>
      <c r="AF18">
        <f t="shared" si="19"/>
        <v>0.2</v>
      </c>
      <c r="AG18">
        <f t="shared" si="19"/>
        <v>0.2</v>
      </c>
      <c r="AH18">
        <f t="shared" si="19"/>
        <v>37.6</v>
      </c>
      <c r="AI18">
        <f t="shared" si="19"/>
        <v>13008.4</v>
      </c>
      <c r="AJ18">
        <f t="shared" si="19"/>
        <v>0.2</v>
      </c>
      <c r="AK18">
        <f t="shared" si="19"/>
        <v>0.2</v>
      </c>
      <c r="AL18">
        <f t="shared" si="19"/>
        <v>0.2</v>
      </c>
    </row>
    <row r="19" spans="2:38" x14ac:dyDescent="0.25">
      <c r="B19" s="6" t="s">
        <v>17</v>
      </c>
      <c r="C19" s="6">
        <v>874.32</v>
      </c>
      <c r="D19" s="6">
        <v>0</v>
      </c>
      <c r="E19" s="6">
        <v>3600.1</v>
      </c>
      <c r="F19" s="6">
        <v>3429.6</v>
      </c>
      <c r="G19" s="6">
        <v>170.4</v>
      </c>
      <c r="H19" s="6">
        <f t="shared" si="11"/>
        <v>0</v>
      </c>
      <c r="I19" s="6">
        <f t="shared" si="12"/>
        <v>1</v>
      </c>
      <c r="J19" s="6">
        <v>54</v>
      </c>
      <c r="K19" s="6">
        <v>40</v>
      </c>
      <c r="L19">
        <v>0</v>
      </c>
      <c r="M19">
        <v>0</v>
      </c>
      <c r="N19" s="6">
        <v>3</v>
      </c>
      <c r="O19" s="6">
        <v>11</v>
      </c>
      <c r="P19" s="6">
        <v>1024</v>
      </c>
      <c r="Q19" s="6">
        <v>9</v>
      </c>
      <c r="R19" s="6">
        <v>11</v>
      </c>
      <c r="S19" s="6">
        <v>36</v>
      </c>
    </row>
    <row r="20" spans="2:38" x14ac:dyDescent="0.25">
      <c r="B20" s="6" t="s">
        <v>18</v>
      </c>
      <c r="C20" s="6">
        <v>673.8</v>
      </c>
      <c r="D20" s="6">
        <v>0</v>
      </c>
      <c r="E20" s="6">
        <v>3600.2</v>
      </c>
      <c r="F20" s="6">
        <v>3149.5</v>
      </c>
      <c r="G20" s="6">
        <v>450.8</v>
      </c>
      <c r="H20" s="6">
        <f t="shared" si="11"/>
        <v>0</v>
      </c>
      <c r="I20" s="6">
        <f t="shared" si="12"/>
        <v>1</v>
      </c>
      <c r="J20" s="6">
        <v>133</v>
      </c>
      <c r="K20" s="6">
        <v>114</v>
      </c>
      <c r="L20">
        <v>4</v>
      </c>
      <c r="M20">
        <v>1</v>
      </c>
      <c r="N20" s="6">
        <v>8</v>
      </c>
      <c r="O20" s="6">
        <v>6</v>
      </c>
      <c r="P20" s="6">
        <v>2001</v>
      </c>
      <c r="Q20" s="6">
        <v>38</v>
      </c>
      <c r="R20" s="6">
        <v>30</v>
      </c>
      <c r="S20" s="6">
        <v>49</v>
      </c>
    </row>
    <row r="21" spans="2:38" x14ac:dyDescent="0.25">
      <c r="B21" s="6" t="s">
        <v>19</v>
      </c>
      <c r="C21" s="6">
        <v>1117.8</v>
      </c>
      <c r="D21" s="6">
        <v>0</v>
      </c>
      <c r="E21" s="6">
        <v>3600</v>
      </c>
      <c r="F21" s="6">
        <v>3497.9</v>
      </c>
      <c r="G21" s="6">
        <v>102.1</v>
      </c>
      <c r="H21" s="6">
        <f t="shared" si="11"/>
        <v>0</v>
      </c>
      <c r="I21" s="6">
        <f t="shared" si="12"/>
        <v>1</v>
      </c>
      <c r="J21" s="6">
        <v>16</v>
      </c>
      <c r="K21" s="6">
        <v>8</v>
      </c>
      <c r="L21">
        <v>0</v>
      </c>
      <c r="M21">
        <v>0</v>
      </c>
      <c r="N21" s="6">
        <v>1</v>
      </c>
      <c r="O21" s="6">
        <v>7</v>
      </c>
      <c r="P21" s="6">
        <v>353</v>
      </c>
      <c r="Q21" s="6">
        <v>6</v>
      </c>
      <c r="R21" s="6">
        <v>11</v>
      </c>
      <c r="S21" s="6">
        <v>25</v>
      </c>
    </row>
    <row r="22" spans="2:38" x14ac:dyDescent="0.25">
      <c r="B22" s="6" t="s">
        <v>20</v>
      </c>
      <c r="C22" s="6">
        <v>906</v>
      </c>
      <c r="D22" s="6">
        <v>0</v>
      </c>
      <c r="E22" s="6">
        <v>3600.6</v>
      </c>
      <c r="F22" s="6">
        <v>3245</v>
      </c>
      <c r="G22" s="6">
        <v>355.7</v>
      </c>
      <c r="H22" s="6">
        <f t="shared" si="11"/>
        <v>0</v>
      </c>
      <c r="I22" s="6">
        <f t="shared" si="12"/>
        <v>1</v>
      </c>
      <c r="J22" s="6">
        <v>134</v>
      </c>
      <c r="K22" s="6">
        <v>114</v>
      </c>
      <c r="L22">
        <v>1</v>
      </c>
      <c r="M22">
        <v>0</v>
      </c>
      <c r="N22" s="6">
        <v>10</v>
      </c>
      <c r="O22" s="6">
        <v>9</v>
      </c>
      <c r="P22" s="6">
        <v>2426</v>
      </c>
      <c r="Q22" s="6">
        <v>30</v>
      </c>
      <c r="R22" s="6">
        <v>34</v>
      </c>
      <c r="S22" s="6">
        <v>58</v>
      </c>
    </row>
    <row r="23" spans="2:38" x14ac:dyDescent="0.25">
      <c r="B23" s="6" t="s">
        <v>21</v>
      </c>
      <c r="C23" s="6">
        <v>936.5</v>
      </c>
      <c r="D23" s="6">
        <v>0</v>
      </c>
      <c r="E23" s="6">
        <v>3602.7</v>
      </c>
      <c r="F23" s="6">
        <v>2409.3000000000002</v>
      </c>
      <c r="G23" s="6">
        <v>1193.3</v>
      </c>
      <c r="H23" s="6">
        <f t="shared" si="11"/>
        <v>0</v>
      </c>
      <c r="I23" s="6">
        <f t="shared" si="12"/>
        <v>1</v>
      </c>
      <c r="J23" s="6">
        <v>2298</v>
      </c>
      <c r="K23" s="6">
        <v>2280</v>
      </c>
      <c r="L23">
        <v>0</v>
      </c>
      <c r="M23">
        <v>1</v>
      </c>
      <c r="N23" s="6">
        <v>5</v>
      </c>
      <c r="O23" s="6">
        <v>12</v>
      </c>
      <c r="P23" s="6">
        <v>41969</v>
      </c>
      <c r="Q23" s="6">
        <v>5</v>
      </c>
      <c r="R23" s="6">
        <v>12</v>
      </c>
      <c r="S23" s="6">
        <v>31</v>
      </c>
    </row>
    <row r="24" spans="2:38" x14ac:dyDescent="0.25">
      <c r="B24" s="6" t="s">
        <v>22</v>
      </c>
      <c r="C24" s="6">
        <v>881</v>
      </c>
      <c r="D24" s="6">
        <v>0</v>
      </c>
      <c r="E24" s="6">
        <v>3601.8</v>
      </c>
      <c r="F24" s="6">
        <v>2291.8000000000002</v>
      </c>
      <c r="G24" s="6">
        <v>1310</v>
      </c>
      <c r="H24" s="6">
        <f t="shared" si="11"/>
        <v>0</v>
      </c>
      <c r="I24" s="6">
        <f t="shared" si="12"/>
        <v>1</v>
      </c>
      <c r="J24" s="6">
        <v>2359</v>
      </c>
      <c r="K24" s="6">
        <v>2336</v>
      </c>
      <c r="L24">
        <v>1</v>
      </c>
      <c r="M24">
        <v>0</v>
      </c>
      <c r="N24" s="6">
        <v>6</v>
      </c>
      <c r="O24" s="6">
        <v>16</v>
      </c>
      <c r="P24" s="6">
        <v>44758</v>
      </c>
      <c r="Q24" s="6">
        <v>11</v>
      </c>
      <c r="R24" s="6">
        <v>12</v>
      </c>
      <c r="S24" s="6">
        <v>39</v>
      </c>
    </row>
    <row r="25" spans="2:38" x14ac:dyDescent="0.25">
      <c r="B25" s="6" t="s">
        <v>23</v>
      </c>
      <c r="C25" s="6">
        <v>1218</v>
      </c>
      <c r="D25" s="6">
        <v>0</v>
      </c>
      <c r="E25" s="6">
        <v>3601.9</v>
      </c>
      <c r="F25" s="6">
        <v>2130.6999999999998</v>
      </c>
      <c r="G25" s="6">
        <v>1471.2</v>
      </c>
      <c r="H25" s="6">
        <f t="shared" si="11"/>
        <v>0</v>
      </c>
      <c r="I25" s="6">
        <f t="shared" si="12"/>
        <v>1</v>
      </c>
      <c r="J25" s="6">
        <v>2306</v>
      </c>
      <c r="K25" s="6">
        <v>2286</v>
      </c>
      <c r="L25">
        <v>0</v>
      </c>
      <c r="M25">
        <v>0</v>
      </c>
      <c r="N25" s="6">
        <v>2</v>
      </c>
      <c r="O25" s="6">
        <v>18</v>
      </c>
      <c r="P25" s="6">
        <v>43919</v>
      </c>
      <c r="Q25" s="6">
        <v>3</v>
      </c>
      <c r="R25" s="6">
        <v>6</v>
      </c>
      <c r="S25" s="6">
        <v>27</v>
      </c>
    </row>
    <row r="26" spans="2:38" x14ac:dyDescent="0.25">
      <c r="B26" s="6" t="s">
        <v>24</v>
      </c>
      <c r="C26" s="6">
        <v>886.8</v>
      </c>
      <c r="D26" s="6">
        <v>0</v>
      </c>
      <c r="E26" s="6">
        <v>3601.9</v>
      </c>
      <c r="F26" s="6">
        <v>2924.5</v>
      </c>
      <c r="G26" s="6">
        <v>677.4</v>
      </c>
      <c r="H26" s="6">
        <f t="shared" si="11"/>
        <v>0</v>
      </c>
      <c r="I26" s="6">
        <f t="shared" si="12"/>
        <v>1</v>
      </c>
      <c r="J26" s="6">
        <v>2436</v>
      </c>
      <c r="K26" s="6">
        <v>2424</v>
      </c>
      <c r="L26">
        <v>0</v>
      </c>
      <c r="M26">
        <v>0</v>
      </c>
      <c r="N26" s="6">
        <v>1</v>
      </c>
      <c r="O26" s="6">
        <v>11</v>
      </c>
      <c r="P26" s="6">
        <v>45192</v>
      </c>
      <c r="Q26" s="6">
        <v>1</v>
      </c>
      <c r="R26" s="6">
        <v>1</v>
      </c>
      <c r="S26" s="6">
        <v>7</v>
      </c>
    </row>
    <row r="27" spans="2:38" x14ac:dyDescent="0.25">
      <c r="B27" s="6" t="s">
        <v>25</v>
      </c>
      <c r="C27" s="6">
        <v>1090.5999999999999</v>
      </c>
      <c r="D27" s="6">
        <v>0</v>
      </c>
      <c r="E27" s="6">
        <v>3602</v>
      </c>
      <c r="F27" s="6">
        <v>2859.1</v>
      </c>
      <c r="G27" s="6">
        <v>742.9</v>
      </c>
      <c r="H27" s="6">
        <f t="shared" si="11"/>
        <v>0</v>
      </c>
      <c r="I27" s="6">
        <f t="shared" si="12"/>
        <v>1</v>
      </c>
      <c r="J27" s="6">
        <v>2524</v>
      </c>
      <c r="K27" s="6">
        <v>2505</v>
      </c>
      <c r="L27">
        <v>0</v>
      </c>
      <c r="M27">
        <v>1</v>
      </c>
      <c r="N27" s="6">
        <v>0</v>
      </c>
      <c r="O27" s="6">
        <v>18</v>
      </c>
      <c r="P27" s="6">
        <v>49159</v>
      </c>
      <c r="Q27" s="6">
        <v>2</v>
      </c>
      <c r="R27" s="6">
        <v>7</v>
      </c>
      <c r="S27" s="6">
        <v>9</v>
      </c>
    </row>
    <row r="28" spans="2:38" x14ac:dyDescent="0.25">
      <c r="B28" s="6" t="s">
        <v>26</v>
      </c>
      <c r="C28" s="6">
        <v>2056</v>
      </c>
      <c r="D28" s="6">
        <v>0</v>
      </c>
      <c r="E28" s="6">
        <v>3602.5</v>
      </c>
      <c r="F28" s="6">
        <v>3138.1</v>
      </c>
      <c r="G28" s="6">
        <v>464.4</v>
      </c>
      <c r="H28" s="6">
        <f t="shared" si="11"/>
        <v>0</v>
      </c>
      <c r="I28" s="6">
        <f t="shared" si="12"/>
        <v>1</v>
      </c>
      <c r="J28" s="6">
        <v>3253</v>
      </c>
      <c r="K28" s="6">
        <v>3213</v>
      </c>
      <c r="L28">
        <v>0</v>
      </c>
      <c r="M28">
        <v>0</v>
      </c>
      <c r="N28" s="6">
        <v>0</v>
      </c>
      <c r="O28" s="6">
        <v>40</v>
      </c>
      <c r="P28" s="6">
        <v>63046</v>
      </c>
      <c r="Q28" s="6">
        <v>0</v>
      </c>
      <c r="R28" s="6">
        <v>0</v>
      </c>
      <c r="S28" s="6">
        <v>0</v>
      </c>
    </row>
    <row r="29" spans="2:38" x14ac:dyDescent="0.25">
      <c r="B29" s="6" t="s">
        <v>27</v>
      </c>
      <c r="C29" s="6">
        <v>1869.8</v>
      </c>
      <c r="D29" s="6">
        <v>0</v>
      </c>
      <c r="E29" s="6">
        <v>3603</v>
      </c>
      <c r="F29" s="6">
        <v>3060.8</v>
      </c>
      <c r="G29" s="6">
        <v>542.29999999999995</v>
      </c>
      <c r="H29" s="6">
        <f t="shared" si="11"/>
        <v>0</v>
      </c>
      <c r="I29" s="6">
        <f t="shared" si="12"/>
        <v>1</v>
      </c>
      <c r="J29" s="6">
        <v>3839</v>
      </c>
      <c r="K29" s="6">
        <v>3800</v>
      </c>
      <c r="L29">
        <v>0</v>
      </c>
      <c r="M29">
        <v>0</v>
      </c>
      <c r="N29" s="6">
        <v>0</v>
      </c>
      <c r="O29" s="6">
        <v>39</v>
      </c>
      <c r="P29" s="6">
        <v>69887</v>
      </c>
      <c r="Q29" s="6">
        <v>0</v>
      </c>
      <c r="R29" s="6">
        <v>0</v>
      </c>
      <c r="S29" s="6">
        <v>0</v>
      </c>
    </row>
    <row r="30" spans="2:38" x14ac:dyDescent="0.25">
      <c r="B30" s="6" t="s">
        <v>28</v>
      </c>
      <c r="C30" s="6">
        <v>1821.4</v>
      </c>
      <c r="D30" s="6">
        <v>0</v>
      </c>
      <c r="E30" s="6">
        <v>3604</v>
      </c>
      <c r="F30" s="6">
        <v>2978.5</v>
      </c>
      <c r="G30" s="6">
        <v>625.5</v>
      </c>
      <c r="H30" s="6">
        <f t="shared" si="11"/>
        <v>0</v>
      </c>
      <c r="I30" s="6">
        <f t="shared" si="12"/>
        <v>1</v>
      </c>
      <c r="J30" s="6">
        <v>3859</v>
      </c>
      <c r="K30" s="6">
        <v>3838</v>
      </c>
      <c r="L30">
        <v>0</v>
      </c>
      <c r="M30">
        <v>0</v>
      </c>
      <c r="N30" s="6">
        <v>0</v>
      </c>
      <c r="O30" s="6">
        <v>21</v>
      </c>
      <c r="P30" s="6">
        <v>70162</v>
      </c>
      <c r="Q30" s="6">
        <v>0</v>
      </c>
      <c r="R30" s="6">
        <v>0</v>
      </c>
      <c r="S30" s="6">
        <v>0</v>
      </c>
    </row>
    <row r="31" spans="2:38" x14ac:dyDescent="0.25">
      <c r="B31" s="6" t="s">
        <v>29</v>
      </c>
      <c r="C31" s="6">
        <v>2102.4</v>
      </c>
      <c r="D31" s="6">
        <v>0</v>
      </c>
      <c r="E31" s="6">
        <v>3603.1</v>
      </c>
      <c r="F31" s="6">
        <v>3187</v>
      </c>
      <c r="G31" s="6">
        <v>416.2</v>
      </c>
      <c r="H31" s="6">
        <f t="shared" si="11"/>
        <v>0</v>
      </c>
      <c r="I31" s="6">
        <f t="shared" si="12"/>
        <v>1</v>
      </c>
      <c r="J31" s="6">
        <v>2976</v>
      </c>
      <c r="K31" s="6">
        <v>2953</v>
      </c>
      <c r="L31">
        <v>0</v>
      </c>
      <c r="M31">
        <v>0</v>
      </c>
      <c r="N31" s="6">
        <v>0</v>
      </c>
      <c r="O31" s="6">
        <v>23</v>
      </c>
      <c r="P31" s="6">
        <v>61698</v>
      </c>
      <c r="Q31" s="6">
        <v>0</v>
      </c>
      <c r="R31" s="6">
        <v>0</v>
      </c>
      <c r="S31" s="6">
        <v>0</v>
      </c>
    </row>
    <row r="32" spans="2:38" x14ac:dyDescent="0.25">
      <c r="B32" s="6" t="s">
        <v>30</v>
      </c>
      <c r="C32" s="6">
        <v>1872.8</v>
      </c>
      <c r="D32" s="6">
        <v>0</v>
      </c>
      <c r="E32" s="6">
        <v>3602</v>
      </c>
      <c r="F32" s="6">
        <v>3153.1</v>
      </c>
      <c r="G32" s="6">
        <v>448.8</v>
      </c>
      <c r="H32" s="6">
        <f t="shared" si="11"/>
        <v>0</v>
      </c>
      <c r="I32" s="6">
        <f t="shared" si="12"/>
        <v>1</v>
      </c>
      <c r="J32" s="6">
        <v>3247</v>
      </c>
      <c r="K32" s="6">
        <v>3224</v>
      </c>
      <c r="L32">
        <v>0</v>
      </c>
      <c r="M32">
        <v>0</v>
      </c>
      <c r="N32" s="6">
        <v>0</v>
      </c>
      <c r="O32" s="6">
        <v>23</v>
      </c>
      <c r="P32" s="6">
        <v>61745</v>
      </c>
      <c r="Q32" s="6">
        <v>0</v>
      </c>
      <c r="R32" s="6">
        <v>0</v>
      </c>
      <c r="S32" s="6">
        <v>0</v>
      </c>
    </row>
    <row r="33" spans="2:19" x14ac:dyDescent="0.25">
      <c r="B33" s="6" t="s">
        <v>31</v>
      </c>
      <c r="C33" s="6">
        <v>83.32</v>
      </c>
      <c r="D33" s="6">
        <v>0</v>
      </c>
      <c r="E33" s="6">
        <v>3600.1</v>
      </c>
      <c r="F33" s="6">
        <v>3374</v>
      </c>
      <c r="G33" s="6">
        <v>226</v>
      </c>
      <c r="H33" s="6">
        <f t="shared" si="11"/>
        <v>0</v>
      </c>
      <c r="I33" s="6">
        <f t="shared" si="12"/>
        <v>1</v>
      </c>
      <c r="J33" s="6">
        <v>161</v>
      </c>
      <c r="K33" s="6">
        <v>128</v>
      </c>
      <c r="L33">
        <v>0</v>
      </c>
      <c r="M33">
        <v>0</v>
      </c>
      <c r="N33" s="6">
        <v>18</v>
      </c>
      <c r="O33" s="6">
        <v>15</v>
      </c>
      <c r="P33" s="6">
        <v>1198</v>
      </c>
      <c r="Q33" s="6">
        <v>3</v>
      </c>
      <c r="R33" s="6">
        <v>13</v>
      </c>
      <c r="S33" s="6">
        <v>64</v>
      </c>
    </row>
    <row r="34" spans="2:19" x14ac:dyDescent="0.25">
      <c r="B34" s="6" t="s">
        <v>32</v>
      </c>
      <c r="C34" s="6">
        <v>0</v>
      </c>
      <c r="D34" s="6">
        <v>0</v>
      </c>
      <c r="E34" s="6">
        <v>971.1</v>
      </c>
      <c r="F34" s="6">
        <v>733.4</v>
      </c>
      <c r="G34" s="6">
        <v>237.6</v>
      </c>
      <c r="H34" s="6">
        <f t="shared" si="11"/>
        <v>1</v>
      </c>
      <c r="I34" s="6">
        <f t="shared" si="12"/>
        <v>0</v>
      </c>
      <c r="J34" s="6">
        <v>110</v>
      </c>
      <c r="K34" s="6">
        <v>83</v>
      </c>
      <c r="L34">
        <v>0</v>
      </c>
      <c r="M34">
        <v>1</v>
      </c>
      <c r="N34" s="6">
        <v>8</v>
      </c>
      <c r="O34" s="6">
        <v>18</v>
      </c>
      <c r="P34" s="6">
        <v>847</v>
      </c>
      <c r="Q34" s="6">
        <v>13</v>
      </c>
      <c r="R34" s="6">
        <v>7</v>
      </c>
      <c r="S34" s="6">
        <v>58</v>
      </c>
    </row>
    <row r="35" spans="2:19" x14ac:dyDescent="0.25">
      <c r="B35" s="6" t="s">
        <v>33</v>
      </c>
      <c r="C35" s="6">
        <v>0</v>
      </c>
      <c r="D35" s="6">
        <v>0</v>
      </c>
      <c r="E35" s="6">
        <v>80.8</v>
      </c>
      <c r="F35" s="6">
        <v>10.199999999999999</v>
      </c>
      <c r="G35" s="6">
        <v>70.599999999999994</v>
      </c>
      <c r="H35" s="6">
        <f t="shared" si="11"/>
        <v>1</v>
      </c>
      <c r="I35" s="6">
        <f t="shared" si="12"/>
        <v>0</v>
      </c>
      <c r="J35" s="6">
        <v>41</v>
      </c>
      <c r="K35" s="6">
        <v>28</v>
      </c>
      <c r="L35">
        <v>0</v>
      </c>
      <c r="M35">
        <v>0</v>
      </c>
      <c r="N35" s="6">
        <v>3</v>
      </c>
      <c r="O35" s="6">
        <v>10</v>
      </c>
      <c r="P35" s="6">
        <v>259</v>
      </c>
      <c r="Q35" s="6">
        <v>3</v>
      </c>
      <c r="R35" s="6">
        <v>4</v>
      </c>
      <c r="S35" s="6">
        <v>21</v>
      </c>
    </row>
    <row r="36" spans="2:19" x14ac:dyDescent="0.25">
      <c r="B36" s="6" t="s">
        <v>34</v>
      </c>
      <c r="C36" s="6">
        <v>0</v>
      </c>
      <c r="D36" s="6">
        <v>0</v>
      </c>
      <c r="E36" s="6">
        <v>250.2</v>
      </c>
      <c r="F36" s="6">
        <v>116.8</v>
      </c>
      <c r="G36" s="6">
        <v>133.4</v>
      </c>
      <c r="H36" s="6">
        <f t="shared" si="11"/>
        <v>1</v>
      </c>
      <c r="I36" s="6">
        <f t="shared" si="12"/>
        <v>0</v>
      </c>
      <c r="J36" s="6">
        <v>81</v>
      </c>
      <c r="K36" s="6">
        <v>63</v>
      </c>
      <c r="L36">
        <v>2</v>
      </c>
      <c r="M36">
        <v>1</v>
      </c>
      <c r="N36" s="6">
        <v>3</v>
      </c>
      <c r="O36" s="6">
        <v>12</v>
      </c>
      <c r="P36" s="6">
        <v>382</v>
      </c>
      <c r="Q36" s="6">
        <v>8</v>
      </c>
      <c r="R36" s="6">
        <v>16</v>
      </c>
      <c r="S36" s="6">
        <v>36</v>
      </c>
    </row>
    <row r="37" spans="2:19" x14ac:dyDescent="0.25">
      <c r="B37" s="6" t="s">
        <v>35</v>
      </c>
      <c r="C37" s="6">
        <v>3.64</v>
      </c>
      <c r="D37" s="6">
        <v>0</v>
      </c>
      <c r="E37" s="6">
        <v>3600.1</v>
      </c>
      <c r="F37" s="6">
        <v>3381.5</v>
      </c>
      <c r="G37" s="6">
        <v>218.6</v>
      </c>
      <c r="H37" s="6">
        <f t="shared" si="11"/>
        <v>0</v>
      </c>
      <c r="I37" s="6">
        <f t="shared" si="12"/>
        <v>1</v>
      </c>
      <c r="J37" s="6">
        <v>145</v>
      </c>
      <c r="K37" s="6">
        <v>120</v>
      </c>
      <c r="L37">
        <v>0</v>
      </c>
      <c r="M37">
        <v>0</v>
      </c>
      <c r="N37" s="6">
        <v>9</v>
      </c>
      <c r="O37" s="6">
        <v>16</v>
      </c>
      <c r="P37" s="6">
        <v>1043</v>
      </c>
      <c r="Q37" s="6">
        <v>12</v>
      </c>
      <c r="R37" s="6">
        <v>12</v>
      </c>
      <c r="S37" s="6">
        <v>48</v>
      </c>
    </row>
    <row r="38" spans="2:19" x14ac:dyDescent="0.25">
      <c r="B38" s="6" t="s">
        <v>36</v>
      </c>
      <c r="C38" s="6">
        <v>0</v>
      </c>
      <c r="D38" s="6">
        <v>0</v>
      </c>
      <c r="E38" s="6">
        <v>1856.8</v>
      </c>
      <c r="F38" s="6">
        <v>832.5</v>
      </c>
      <c r="G38" s="6">
        <v>1024.3</v>
      </c>
      <c r="H38" s="6">
        <f t="shared" si="11"/>
        <v>1</v>
      </c>
      <c r="I38" s="6">
        <f t="shared" si="12"/>
        <v>0</v>
      </c>
      <c r="J38" s="6">
        <v>2060</v>
      </c>
      <c r="K38" s="6">
        <v>2027</v>
      </c>
      <c r="L38">
        <v>0</v>
      </c>
      <c r="M38">
        <v>0</v>
      </c>
      <c r="N38" s="6">
        <v>4</v>
      </c>
      <c r="O38" s="6">
        <v>29</v>
      </c>
      <c r="P38" s="6">
        <v>24471</v>
      </c>
      <c r="Q38" s="6">
        <v>6</v>
      </c>
      <c r="R38" s="6">
        <v>6</v>
      </c>
      <c r="S38" s="6">
        <v>30</v>
      </c>
    </row>
    <row r="39" spans="2:19" x14ac:dyDescent="0.25">
      <c r="B39" s="6" t="s">
        <v>37</v>
      </c>
      <c r="C39" s="6">
        <v>0</v>
      </c>
      <c r="D39" s="6">
        <v>0</v>
      </c>
      <c r="E39" s="6">
        <v>340.9</v>
      </c>
      <c r="F39" s="6">
        <v>66.7</v>
      </c>
      <c r="G39" s="6">
        <v>274.2</v>
      </c>
      <c r="H39" s="6">
        <f t="shared" si="11"/>
        <v>1</v>
      </c>
      <c r="I39" s="6">
        <f t="shared" si="12"/>
        <v>0</v>
      </c>
      <c r="J39" s="6">
        <v>792</v>
      </c>
      <c r="K39" s="6">
        <v>768</v>
      </c>
      <c r="L39">
        <v>0</v>
      </c>
      <c r="M39">
        <v>0</v>
      </c>
      <c r="N39" s="6">
        <v>1</v>
      </c>
      <c r="O39" s="6">
        <v>23</v>
      </c>
      <c r="P39" s="6">
        <v>9493</v>
      </c>
      <c r="Q39" s="6">
        <v>1</v>
      </c>
      <c r="R39" s="6">
        <v>2</v>
      </c>
      <c r="S39" s="6">
        <v>20</v>
      </c>
    </row>
    <row r="40" spans="2:19" x14ac:dyDescent="0.25">
      <c r="B40" s="6" t="s">
        <v>38</v>
      </c>
      <c r="C40" s="6">
        <v>0</v>
      </c>
      <c r="D40" s="6">
        <v>0</v>
      </c>
      <c r="E40" s="6">
        <v>77.900000000000006</v>
      </c>
      <c r="F40" s="6">
        <v>20</v>
      </c>
      <c r="G40" s="6">
        <v>57.9</v>
      </c>
      <c r="H40" s="6">
        <f t="shared" si="11"/>
        <v>1</v>
      </c>
      <c r="I40" s="6">
        <f t="shared" si="12"/>
        <v>0</v>
      </c>
      <c r="J40" s="6">
        <v>369</v>
      </c>
      <c r="K40" s="6">
        <v>355</v>
      </c>
      <c r="L40">
        <v>0</v>
      </c>
      <c r="M40">
        <v>0</v>
      </c>
      <c r="N40" s="6">
        <v>0</v>
      </c>
      <c r="O40" s="6">
        <v>14</v>
      </c>
      <c r="P40" s="6">
        <v>4470</v>
      </c>
      <c r="Q40" s="6">
        <v>0</v>
      </c>
      <c r="R40" s="6">
        <v>2</v>
      </c>
      <c r="S40" s="6">
        <v>1</v>
      </c>
    </row>
    <row r="41" spans="2:19" x14ac:dyDescent="0.25">
      <c r="B41" s="6" t="s">
        <v>39</v>
      </c>
      <c r="C41" s="6">
        <v>0</v>
      </c>
      <c r="D41" s="6">
        <v>0</v>
      </c>
      <c r="E41" s="6">
        <v>747.5</v>
      </c>
      <c r="F41" s="6">
        <v>314</v>
      </c>
      <c r="G41" s="6">
        <v>433.4</v>
      </c>
      <c r="H41" s="6">
        <f t="shared" si="11"/>
        <v>1</v>
      </c>
      <c r="I41" s="6">
        <f t="shared" si="12"/>
        <v>0</v>
      </c>
      <c r="J41" s="6">
        <v>2083</v>
      </c>
      <c r="K41" s="6">
        <v>2065</v>
      </c>
      <c r="L41">
        <v>0</v>
      </c>
      <c r="M41">
        <v>1</v>
      </c>
      <c r="N41" s="6">
        <v>1</v>
      </c>
      <c r="O41" s="6">
        <v>16</v>
      </c>
      <c r="P41" s="6">
        <v>19607</v>
      </c>
      <c r="Q41" s="6">
        <v>1</v>
      </c>
      <c r="R41" s="6">
        <v>2</v>
      </c>
      <c r="S41" s="6">
        <v>15</v>
      </c>
    </row>
    <row r="42" spans="2:19" x14ac:dyDescent="0.25">
      <c r="B42" s="6" t="s">
        <v>40</v>
      </c>
      <c r="C42" s="6">
        <v>74.599999999999994</v>
      </c>
      <c r="D42" s="6">
        <v>0</v>
      </c>
      <c r="E42" s="6">
        <v>3600.8</v>
      </c>
      <c r="F42" s="6">
        <v>2879.4</v>
      </c>
      <c r="G42" s="6">
        <v>721.4</v>
      </c>
      <c r="H42" s="6">
        <f t="shared" si="11"/>
        <v>0</v>
      </c>
      <c r="I42" s="6">
        <f t="shared" si="12"/>
        <v>1</v>
      </c>
      <c r="J42" s="6">
        <v>3324</v>
      </c>
      <c r="K42" s="6">
        <v>3308</v>
      </c>
      <c r="L42">
        <v>0</v>
      </c>
      <c r="M42">
        <v>0</v>
      </c>
      <c r="N42" s="6">
        <v>1</v>
      </c>
      <c r="O42" s="6">
        <v>15</v>
      </c>
      <c r="P42" s="6">
        <v>38663</v>
      </c>
      <c r="Q42" s="6">
        <v>1</v>
      </c>
      <c r="R42" s="6">
        <v>5</v>
      </c>
      <c r="S42" s="6">
        <v>6</v>
      </c>
    </row>
    <row r="43" spans="2:19" x14ac:dyDescent="0.25">
      <c r="B43" s="6" t="s">
        <v>41</v>
      </c>
      <c r="C43" s="6">
        <v>0</v>
      </c>
      <c r="D43" s="6">
        <v>0</v>
      </c>
      <c r="E43" s="6">
        <v>318</v>
      </c>
      <c r="F43" s="6">
        <v>255.9</v>
      </c>
      <c r="G43" s="6">
        <v>62.2</v>
      </c>
      <c r="H43" s="6">
        <f t="shared" si="11"/>
        <v>1</v>
      </c>
      <c r="I43" s="6">
        <f t="shared" si="12"/>
        <v>0</v>
      </c>
      <c r="J43" s="6">
        <v>1240</v>
      </c>
      <c r="K43" s="6">
        <v>1209</v>
      </c>
      <c r="L43">
        <v>0</v>
      </c>
      <c r="M43">
        <v>0</v>
      </c>
      <c r="N43" s="6">
        <v>0</v>
      </c>
      <c r="O43" s="6">
        <v>31</v>
      </c>
      <c r="P43" s="6">
        <v>21847</v>
      </c>
      <c r="Q43" s="6">
        <v>0</v>
      </c>
      <c r="R43" s="6">
        <v>0</v>
      </c>
      <c r="S43" s="6">
        <v>0</v>
      </c>
    </row>
    <row r="44" spans="2:19" x14ac:dyDescent="0.25">
      <c r="B44" s="6" t="s">
        <v>42</v>
      </c>
      <c r="C44" s="6">
        <v>0</v>
      </c>
      <c r="D44" s="6">
        <v>0</v>
      </c>
      <c r="E44" s="6">
        <v>1344.1</v>
      </c>
      <c r="F44" s="6">
        <v>1183.5999999999999</v>
      </c>
      <c r="G44" s="6">
        <v>160.5</v>
      </c>
      <c r="H44" s="6">
        <f t="shared" si="11"/>
        <v>1</v>
      </c>
      <c r="I44" s="6">
        <f t="shared" si="12"/>
        <v>0</v>
      </c>
      <c r="J44" s="6">
        <v>2786</v>
      </c>
      <c r="K44" s="6">
        <v>2753</v>
      </c>
      <c r="L44">
        <v>0</v>
      </c>
      <c r="M44">
        <v>0</v>
      </c>
      <c r="N44" s="6">
        <v>0</v>
      </c>
      <c r="O44" s="6">
        <v>33</v>
      </c>
      <c r="P44" s="6">
        <v>43024</v>
      </c>
      <c r="Q44" s="6">
        <v>0</v>
      </c>
      <c r="R44" s="6">
        <v>0</v>
      </c>
      <c r="S44" s="6">
        <v>0</v>
      </c>
    </row>
    <row r="45" spans="2:19" x14ac:dyDescent="0.25">
      <c r="B45" s="6" t="s">
        <v>43</v>
      </c>
      <c r="C45" s="6">
        <v>0</v>
      </c>
      <c r="D45" s="6">
        <v>0</v>
      </c>
      <c r="E45" s="6">
        <v>433.4</v>
      </c>
      <c r="F45" s="6">
        <v>345.4</v>
      </c>
      <c r="G45" s="6">
        <v>87.9</v>
      </c>
      <c r="H45" s="6">
        <f t="shared" si="11"/>
        <v>1</v>
      </c>
      <c r="I45" s="6">
        <f t="shared" si="12"/>
        <v>0</v>
      </c>
      <c r="J45" s="6">
        <v>1777</v>
      </c>
      <c r="K45" s="6">
        <v>1750</v>
      </c>
      <c r="L45">
        <v>0</v>
      </c>
      <c r="M45">
        <v>0</v>
      </c>
      <c r="N45" s="6">
        <v>0</v>
      </c>
      <c r="O45" s="6">
        <v>27</v>
      </c>
      <c r="P45" s="6">
        <v>29442</v>
      </c>
      <c r="Q45" s="6">
        <v>0</v>
      </c>
      <c r="R45" s="6">
        <v>0</v>
      </c>
      <c r="S45" s="6">
        <v>0</v>
      </c>
    </row>
    <row r="46" spans="2:19" x14ac:dyDescent="0.25">
      <c r="B46" s="6" t="s">
        <v>44</v>
      </c>
      <c r="C46" s="6">
        <v>0</v>
      </c>
      <c r="D46" s="6">
        <v>0</v>
      </c>
      <c r="E46" s="6">
        <v>1242.4000000000001</v>
      </c>
      <c r="F46" s="6">
        <v>1118.7</v>
      </c>
      <c r="G46" s="6">
        <v>123.7</v>
      </c>
      <c r="H46" s="6">
        <f t="shared" si="11"/>
        <v>1</v>
      </c>
      <c r="I46" s="6">
        <f t="shared" si="12"/>
        <v>0</v>
      </c>
      <c r="J46" s="6">
        <v>2132</v>
      </c>
      <c r="K46" s="6">
        <v>2095</v>
      </c>
      <c r="L46">
        <v>0</v>
      </c>
      <c r="M46">
        <v>1</v>
      </c>
      <c r="N46" s="6">
        <v>0</v>
      </c>
      <c r="O46" s="6">
        <v>36</v>
      </c>
      <c r="P46" s="6">
        <v>32047</v>
      </c>
      <c r="Q46" s="6">
        <v>0</v>
      </c>
      <c r="R46" s="6">
        <v>0</v>
      </c>
      <c r="S46" s="6">
        <v>0</v>
      </c>
    </row>
    <row r="47" spans="2:19" x14ac:dyDescent="0.25">
      <c r="B47" s="6" t="s">
        <v>45</v>
      </c>
      <c r="C47" s="6">
        <v>0</v>
      </c>
      <c r="D47" s="6">
        <v>0</v>
      </c>
      <c r="E47" s="6">
        <v>2722.9</v>
      </c>
      <c r="F47" s="6">
        <v>2264.4</v>
      </c>
      <c r="G47" s="6">
        <v>458.5</v>
      </c>
      <c r="H47" s="6">
        <f t="shared" si="11"/>
        <v>1</v>
      </c>
      <c r="I47" s="6">
        <f t="shared" si="12"/>
        <v>0</v>
      </c>
      <c r="J47" s="6">
        <v>4161</v>
      </c>
      <c r="K47" s="6">
        <v>4119</v>
      </c>
      <c r="L47">
        <v>0</v>
      </c>
      <c r="M47">
        <v>1</v>
      </c>
      <c r="N47" s="6">
        <v>0</v>
      </c>
      <c r="O47" s="6">
        <v>41</v>
      </c>
      <c r="P47" s="6">
        <v>56616</v>
      </c>
      <c r="Q47" s="6">
        <v>0</v>
      </c>
      <c r="R47" s="6">
        <v>0</v>
      </c>
      <c r="S47" s="6">
        <v>0</v>
      </c>
    </row>
    <row r="48" spans="2:19" x14ac:dyDescent="0.25">
      <c r="B48" s="6" t="s">
        <v>9</v>
      </c>
      <c r="C48" s="6">
        <v>820</v>
      </c>
      <c r="D48" s="6">
        <v>0</v>
      </c>
      <c r="E48" s="6">
        <v>3600.1</v>
      </c>
      <c r="F48" s="6">
        <v>3310.1</v>
      </c>
      <c r="G48" s="6">
        <v>290</v>
      </c>
      <c r="H48" s="6">
        <f t="shared" si="11"/>
        <v>0</v>
      </c>
      <c r="I48" s="6">
        <f t="shared" si="12"/>
        <v>1</v>
      </c>
      <c r="J48" s="6">
        <v>70</v>
      </c>
      <c r="K48" s="6">
        <v>39</v>
      </c>
      <c r="L48">
        <v>0</v>
      </c>
      <c r="M48">
        <v>0</v>
      </c>
      <c r="N48" s="6">
        <v>20</v>
      </c>
      <c r="O48" s="6">
        <v>11</v>
      </c>
      <c r="P48" s="6">
        <v>1103</v>
      </c>
      <c r="Q48" s="6">
        <v>16</v>
      </c>
      <c r="R48" s="6">
        <v>85</v>
      </c>
      <c r="S48" s="6">
        <v>93</v>
      </c>
    </row>
    <row r="49" spans="2:19" x14ac:dyDescent="0.25">
      <c r="B49" s="6" t="s">
        <v>46</v>
      </c>
      <c r="C49" s="6">
        <v>-8888</v>
      </c>
      <c r="D49" s="6">
        <v>0</v>
      </c>
      <c r="E49" s="6">
        <v>3600.1</v>
      </c>
      <c r="F49" s="6">
        <v>3600.1</v>
      </c>
      <c r="G49" s="6">
        <v>0</v>
      </c>
      <c r="H49" s="6">
        <f t="shared" si="1"/>
        <v>0</v>
      </c>
      <c r="I49" s="6">
        <f t="shared" si="2"/>
        <v>1</v>
      </c>
      <c r="J49" s="6">
        <v>0</v>
      </c>
      <c r="K49" s="6">
        <v>0</v>
      </c>
      <c r="L49">
        <v>0</v>
      </c>
      <c r="M49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</row>
    <row r="50" spans="2:19" x14ac:dyDescent="0.25">
      <c r="B50" s="6" t="s">
        <v>47</v>
      </c>
      <c r="C50" s="6">
        <v>428.04</v>
      </c>
      <c r="D50" s="6">
        <v>0</v>
      </c>
      <c r="E50" s="6">
        <v>3600.1</v>
      </c>
      <c r="F50" s="6">
        <v>3473.5</v>
      </c>
      <c r="G50" s="6">
        <v>126.6</v>
      </c>
      <c r="H50" s="6">
        <f t="shared" si="1"/>
        <v>0</v>
      </c>
      <c r="I50" s="6">
        <f t="shared" si="2"/>
        <v>1</v>
      </c>
      <c r="J50" s="6">
        <v>42</v>
      </c>
      <c r="K50" s="6">
        <v>32</v>
      </c>
      <c r="L50">
        <v>0</v>
      </c>
      <c r="M50">
        <v>0</v>
      </c>
      <c r="N50" s="6">
        <v>4</v>
      </c>
      <c r="O50" s="6">
        <v>6</v>
      </c>
      <c r="P50" s="6">
        <v>518</v>
      </c>
      <c r="Q50" s="6">
        <v>2</v>
      </c>
      <c r="R50" s="6">
        <v>6</v>
      </c>
      <c r="S50" s="6">
        <v>26</v>
      </c>
    </row>
    <row r="51" spans="2:19" x14ac:dyDescent="0.25">
      <c r="B51" s="6" t="s">
        <v>48</v>
      </c>
      <c r="C51" s="6">
        <v>1297.8</v>
      </c>
      <c r="D51" s="6">
        <v>0</v>
      </c>
      <c r="E51" s="6">
        <v>3600.1</v>
      </c>
      <c r="F51" s="6">
        <v>3284.5</v>
      </c>
      <c r="G51" s="6">
        <v>315.5</v>
      </c>
      <c r="H51" s="6">
        <f t="shared" si="1"/>
        <v>0</v>
      </c>
      <c r="I51" s="6">
        <f t="shared" si="2"/>
        <v>1</v>
      </c>
      <c r="J51" s="6">
        <v>102</v>
      </c>
      <c r="K51" s="6">
        <v>71</v>
      </c>
      <c r="L51">
        <v>3</v>
      </c>
      <c r="M51">
        <v>5</v>
      </c>
      <c r="N51" s="6">
        <v>13</v>
      </c>
      <c r="O51" s="6">
        <v>10</v>
      </c>
      <c r="P51" s="6">
        <v>1741</v>
      </c>
      <c r="Q51" s="6">
        <v>22</v>
      </c>
      <c r="R51" s="6">
        <v>54</v>
      </c>
      <c r="S51" s="6">
        <v>55</v>
      </c>
    </row>
    <row r="52" spans="2:19" x14ac:dyDescent="0.25">
      <c r="B52" s="6" t="s">
        <v>49</v>
      </c>
      <c r="C52" s="6">
        <v>440.72</v>
      </c>
      <c r="D52" s="6">
        <v>0</v>
      </c>
      <c r="E52" s="6">
        <v>3600.1</v>
      </c>
      <c r="F52" s="6">
        <v>2985</v>
      </c>
      <c r="G52" s="6">
        <v>615.1</v>
      </c>
      <c r="H52" s="6">
        <f t="shared" si="1"/>
        <v>0</v>
      </c>
      <c r="I52" s="6">
        <f t="shared" si="2"/>
        <v>1</v>
      </c>
      <c r="J52" s="6">
        <v>136</v>
      </c>
      <c r="K52" s="6">
        <v>89</v>
      </c>
      <c r="L52">
        <v>0</v>
      </c>
      <c r="M52">
        <v>2</v>
      </c>
      <c r="N52" s="6">
        <v>28</v>
      </c>
      <c r="O52" s="6">
        <v>17</v>
      </c>
      <c r="P52" s="6">
        <v>2130</v>
      </c>
      <c r="Q52" s="6">
        <v>34</v>
      </c>
      <c r="R52" s="6">
        <v>54</v>
      </c>
      <c r="S52" s="6">
        <v>131</v>
      </c>
    </row>
    <row r="53" spans="2:19" x14ac:dyDescent="0.25">
      <c r="B53" s="6" t="s">
        <v>50</v>
      </c>
      <c r="C53" s="6">
        <v>658.7</v>
      </c>
      <c r="D53" s="6">
        <v>0</v>
      </c>
      <c r="E53" s="6">
        <v>3604.7</v>
      </c>
      <c r="F53" s="6">
        <v>2659.3</v>
      </c>
      <c r="G53" s="6">
        <v>945.4</v>
      </c>
      <c r="H53" s="6">
        <f t="shared" si="1"/>
        <v>0</v>
      </c>
      <c r="I53" s="6">
        <f t="shared" si="2"/>
        <v>1</v>
      </c>
      <c r="J53" s="6">
        <v>2580</v>
      </c>
      <c r="K53" s="6">
        <v>2549</v>
      </c>
      <c r="L53">
        <v>0</v>
      </c>
      <c r="M53">
        <v>0</v>
      </c>
      <c r="N53" s="6">
        <v>3</v>
      </c>
      <c r="O53" s="6">
        <v>28</v>
      </c>
      <c r="P53" s="6">
        <v>41337</v>
      </c>
      <c r="Q53" s="6">
        <v>3</v>
      </c>
      <c r="R53" s="6">
        <v>10</v>
      </c>
      <c r="S53" s="6">
        <v>27</v>
      </c>
    </row>
    <row r="54" spans="2:19" x14ac:dyDescent="0.25">
      <c r="B54" s="6" t="s">
        <v>51</v>
      </c>
      <c r="C54" s="6">
        <v>1162</v>
      </c>
      <c r="D54" s="6">
        <v>0</v>
      </c>
      <c r="E54" s="6">
        <v>3600.7</v>
      </c>
      <c r="F54" s="6">
        <v>2833.9</v>
      </c>
      <c r="G54" s="6">
        <v>766.8</v>
      </c>
      <c r="H54" s="6">
        <f t="shared" si="1"/>
        <v>0</v>
      </c>
      <c r="I54" s="6">
        <f t="shared" si="2"/>
        <v>1</v>
      </c>
      <c r="J54" s="6">
        <v>2611</v>
      </c>
      <c r="K54" s="6">
        <v>2595</v>
      </c>
      <c r="L54">
        <v>0</v>
      </c>
      <c r="M54">
        <v>1</v>
      </c>
      <c r="N54" s="6">
        <v>0</v>
      </c>
      <c r="O54" s="6">
        <v>15</v>
      </c>
      <c r="P54" s="6">
        <v>44135</v>
      </c>
      <c r="Q54" s="6">
        <v>9</v>
      </c>
      <c r="R54" s="6">
        <v>9</v>
      </c>
      <c r="S54" s="6">
        <v>22</v>
      </c>
    </row>
    <row r="55" spans="2:19" x14ac:dyDescent="0.25">
      <c r="B55" s="6" t="s">
        <v>52</v>
      </c>
      <c r="C55" s="6">
        <v>391.8</v>
      </c>
      <c r="D55" s="6">
        <v>0</v>
      </c>
      <c r="E55" s="6">
        <v>3600.7</v>
      </c>
      <c r="F55" s="6">
        <v>2831.7</v>
      </c>
      <c r="G55" s="6">
        <v>769.1</v>
      </c>
      <c r="H55" s="6">
        <f t="shared" si="1"/>
        <v>0</v>
      </c>
      <c r="I55" s="6">
        <f t="shared" si="2"/>
        <v>1</v>
      </c>
      <c r="J55" s="6">
        <v>2312</v>
      </c>
      <c r="K55" s="6">
        <v>2293</v>
      </c>
      <c r="L55">
        <v>0</v>
      </c>
      <c r="M55">
        <v>1</v>
      </c>
      <c r="N55" s="6">
        <v>0</v>
      </c>
      <c r="O55" s="6">
        <v>18</v>
      </c>
      <c r="P55" s="6">
        <v>40367</v>
      </c>
      <c r="Q55" s="6">
        <v>1</v>
      </c>
      <c r="R55" s="6">
        <v>8</v>
      </c>
      <c r="S55" s="6">
        <v>23</v>
      </c>
    </row>
    <row r="56" spans="2:19" x14ac:dyDescent="0.25">
      <c r="B56" s="6" t="s">
        <v>53</v>
      </c>
      <c r="C56" s="6">
        <v>262.39999999999998</v>
      </c>
      <c r="D56" s="6">
        <v>0</v>
      </c>
      <c r="E56" s="6">
        <v>3601.6</v>
      </c>
      <c r="F56" s="6">
        <v>3012</v>
      </c>
      <c r="G56" s="6">
        <v>589.6</v>
      </c>
      <c r="H56" s="6">
        <f t="shared" si="1"/>
        <v>0</v>
      </c>
      <c r="I56" s="6">
        <f t="shared" si="2"/>
        <v>1</v>
      </c>
      <c r="J56" s="6">
        <v>2741</v>
      </c>
      <c r="K56" s="6">
        <v>2723</v>
      </c>
      <c r="L56">
        <v>0</v>
      </c>
      <c r="M56">
        <v>0</v>
      </c>
      <c r="N56" s="6">
        <v>0</v>
      </c>
      <c r="O56" s="6">
        <v>18</v>
      </c>
      <c r="P56" s="6">
        <v>42583</v>
      </c>
      <c r="Q56" s="6">
        <v>4</v>
      </c>
      <c r="R56" s="6">
        <v>1</v>
      </c>
      <c r="S56" s="6">
        <v>10</v>
      </c>
    </row>
    <row r="57" spans="2:19" x14ac:dyDescent="0.25">
      <c r="B57" s="6" t="s">
        <v>54</v>
      </c>
      <c r="C57" s="6">
        <v>544.6</v>
      </c>
      <c r="D57" s="6">
        <v>0</v>
      </c>
      <c r="E57" s="6">
        <v>3600.5</v>
      </c>
      <c r="F57" s="6">
        <v>3134.2</v>
      </c>
      <c r="G57" s="6">
        <v>466.3</v>
      </c>
      <c r="H57" s="6">
        <f t="shared" si="1"/>
        <v>0</v>
      </c>
      <c r="I57" s="6">
        <f t="shared" si="2"/>
        <v>1</v>
      </c>
      <c r="J57" s="6">
        <v>2589</v>
      </c>
      <c r="K57" s="6">
        <v>2567</v>
      </c>
      <c r="L57">
        <v>0</v>
      </c>
      <c r="M57">
        <v>0</v>
      </c>
      <c r="N57" s="6">
        <v>2</v>
      </c>
      <c r="O57" s="6">
        <v>20</v>
      </c>
      <c r="P57" s="6">
        <v>45560</v>
      </c>
      <c r="Q57" s="6">
        <v>2</v>
      </c>
      <c r="R57" s="6">
        <v>1</v>
      </c>
      <c r="S57" s="6">
        <v>22</v>
      </c>
    </row>
    <row r="58" spans="2:19" x14ac:dyDescent="0.25">
      <c r="B58" s="6" t="s">
        <v>55</v>
      </c>
      <c r="C58" s="6">
        <v>2115</v>
      </c>
      <c r="D58" s="6">
        <v>0</v>
      </c>
      <c r="E58" s="6">
        <v>3602</v>
      </c>
      <c r="F58" s="6">
        <v>3207.5</v>
      </c>
      <c r="G58" s="6">
        <v>394.6</v>
      </c>
      <c r="H58" s="6">
        <f t="shared" si="1"/>
        <v>0</v>
      </c>
      <c r="I58" s="6">
        <f t="shared" si="2"/>
        <v>1</v>
      </c>
      <c r="J58" s="6">
        <v>2999</v>
      </c>
      <c r="K58" s="6">
        <v>2973</v>
      </c>
      <c r="L58">
        <v>0</v>
      </c>
      <c r="M58">
        <v>0</v>
      </c>
      <c r="N58" s="6">
        <v>0</v>
      </c>
      <c r="O58" s="6">
        <v>26</v>
      </c>
      <c r="P58" s="6">
        <v>56920</v>
      </c>
      <c r="Q58" s="6">
        <v>0</v>
      </c>
      <c r="R58" s="6">
        <v>0</v>
      </c>
      <c r="S58" s="6">
        <v>0</v>
      </c>
    </row>
    <row r="59" spans="2:19" x14ac:dyDescent="0.25">
      <c r="B59" s="6" t="s">
        <v>56</v>
      </c>
      <c r="C59" s="6">
        <v>2411.1999999999998</v>
      </c>
      <c r="D59" s="6">
        <v>0</v>
      </c>
      <c r="E59" s="6">
        <v>3602</v>
      </c>
      <c r="F59" s="6">
        <v>3154.1</v>
      </c>
      <c r="G59" s="6">
        <v>448</v>
      </c>
      <c r="H59" s="6">
        <f t="shared" si="1"/>
        <v>0</v>
      </c>
      <c r="I59" s="6">
        <f t="shared" si="2"/>
        <v>1</v>
      </c>
      <c r="J59" s="6">
        <v>3286</v>
      </c>
      <c r="K59" s="6">
        <v>3250</v>
      </c>
      <c r="L59">
        <v>0</v>
      </c>
      <c r="M59">
        <v>0</v>
      </c>
      <c r="N59" s="6">
        <v>2</v>
      </c>
      <c r="O59" s="6">
        <v>34</v>
      </c>
      <c r="P59" s="6">
        <v>61839</v>
      </c>
      <c r="Q59" s="6">
        <v>0</v>
      </c>
      <c r="R59" s="6">
        <v>0</v>
      </c>
      <c r="S59" s="6">
        <v>0</v>
      </c>
    </row>
    <row r="60" spans="2:19" x14ac:dyDescent="0.25">
      <c r="B60" s="6" t="s">
        <v>57</v>
      </c>
      <c r="C60" s="6">
        <v>897.2</v>
      </c>
      <c r="D60" s="6">
        <v>0</v>
      </c>
      <c r="E60" s="6">
        <v>3601.5</v>
      </c>
      <c r="F60" s="6">
        <v>3228.6</v>
      </c>
      <c r="G60" s="6">
        <v>372.8</v>
      </c>
      <c r="H60" s="6">
        <f t="shared" si="1"/>
        <v>0</v>
      </c>
      <c r="I60" s="6">
        <f t="shared" si="2"/>
        <v>1</v>
      </c>
      <c r="J60" s="6">
        <v>2833</v>
      </c>
      <c r="K60" s="6">
        <v>2806</v>
      </c>
      <c r="L60">
        <v>0</v>
      </c>
      <c r="M60">
        <v>0</v>
      </c>
      <c r="N60" s="6">
        <v>0</v>
      </c>
      <c r="O60" s="6">
        <v>27</v>
      </c>
      <c r="P60" s="6">
        <v>51231</v>
      </c>
      <c r="Q60" s="6">
        <v>0</v>
      </c>
      <c r="R60" s="6">
        <v>0</v>
      </c>
      <c r="S60" s="6">
        <v>0</v>
      </c>
    </row>
    <row r="61" spans="2:19" x14ac:dyDescent="0.25">
      <c r="B61" s="6" t="s">
        <v>58</v>
      </c>
      <c r="C61" s="6">
        <v>921.8</v>
      </c>
      <c r="D61" s="6">
        <v>0</v>
      </c>
      <c r="E61" s="6">
        <v>3602</v>
      </c>
      <c r="F61" s="6">
        <v>3132.6</v>
      </c>
      <c r="G61" s="6">
        <v>469.4</v>
      </c>
      <c r="H61" s="6">
        <f t="shared" si="1"/>
        <v>0</v>
      </c>
      <c r="I61" s="6">
        <f t="shared" si="2"/>
        <v>1</v>
      </c>
      <c r="J61" s="6">
        <v>3657</v>
      </c>
      <c r="K61" s="6">
        <v>3633</v>
      </c>
      <c r="L61">
        <v>0</v>
      </c>
      <c r="M61">
        <v>0</v>
      </c>
      <c r="N61" s="6">
        <v>0</v>
      </c>
      <c r="O61" s="6">
        <v>24</v>
      </c>
      <c r="P61" s="6">
        <v>67763</v>
      </c>
      <c r="Q61" s="6">
        <v>0</v>
      </c>
      <c r="R61" s="6">
        <v>0</v>
      </c>
      <c r="S61" s="6">
        <v>0</v>
      </c>
    </row>
    <row r="62" spans="2:19" x14ac:dyDescent="0.25">
      <c r="B62" s="6" t="s">
        <v>59</v>
      </c>
      <c r="C62" s="6">
        <v>1246.4000000000001</v>
      </c>
      <c r="D62" s="6">
        <v>0</v>
      </c>
      <c r="E62" s="6">
        <v>3602.7</v>
      </c>
      <c r="F62" s="6">
        <v>3231.8</v>
      </c>
      <c r="G62" s="6">
        <v>370.8</v>
      </c>
      <c r="H62" s="6">
        <f t="shared" si="1"/>
        <v>0</v>
      </c>
      <c r="I62" s="6">
        <f t="shared" si="2"/>
        <v>1</v>
      </c>
      <c r="J62" s="6">
        <v>2860</v>
      </c>
      <c r="K62" s="6">
        <v>2836</v>
      </c>
      <c r="L62">
        <v>0</v>
      </c>
      <c r="M62">
        <v>0</v>
      </c>
      <c r="N62" s="6">
        <v>0</v>
      </c>
      <c r="O62" s="6">
        <v>24</v>
      </c>
      <c r="P62" s="6">
        <v>53489</v>
      </c>
      <c r="Q62" s="6">
        <v>0</v>
      </c>
      <c r="R62" s="6">
        <v>0</v>
      </c>
      <c r="S62" s="6">
        <v>0</v>
      </c>
    </row>
    <row r="63" spans="2:19" x14ac:dyDescent="0.25">
      <c r="B63" s="6" t="s">
        <v>60</v>
      </c>
      <c r="C63" s="6">
        <v>131.6</v>
      </c>
      <c r="D63" s="6">
        <v>131.6</v>
      </c>
      <c r="E63" s="6">
        <v>55.8</v>
      </c>
      <c r="F63" s="6">
        <v>4.5999999999999996</v>
      </c>
      <c r="G63" s="6">
        <v>51.2</v>
      </c>
      <c r="H63" s="6">
        <f t="shared" si="1"/>
        <v>1</v>
      </c>
      <c r="I63" s="6">
        <f t="shared" si="2"/>
        <v>0</v>
      </c>
      <c r="J63" s="6">
        <v>97</v>
      </c>
      <c r="K63" s="6">
        <v>75</v>
      </c>
      <c r="L63">
        <v>0</v>
      </c>
      <c r="M63">
        <v>2</v>
      </c>
      <c r="N63" s="6">
        <v>2</v>
      </c>
      <c r="O63" s="6">
        <v>18</v>
      </c>
      <c r="P63" s="6">
        <v>974</v>
      </c>
      <c r="Q63" s="6">
        <v>0</v>
      </c>
      <c r="R63" s="6">
        <v>12</v>
      </c>
      <c r="S63" s="6">
        <v>14</v>
      </c>
    </row>
    <row r="64" spans="2:19" x14ac:dyDescent="0.25">
      <c r="B64" s="6" t="s">
        <v>61</v>
      </c>
      <c r="C64" s="6">
        <v>0</v>
      </c>
      <c r="D64" s="6">
        <v>0</v>
      </c>
      <c r="E64" s="6">
        <v>65.5</v>
      </c>
      <c r="F64" s="6">
        <v>8.8000000000000007</v>
      </c>
      <c r="G64" s="6">
        <v>56.7</v>
      </c>
      <c r="H64" s="6">
        <f t="shared" si="1"/>
        <v>1</v>
      </c>
      <c r="I64" s="6">
        <f t="shared" si="2"/>
        <v>0</v>
      </c>
      <c r="J64" s="6">
        <v>164</v>
      </c>
      <c r="K64" s="6">
        <v>142</v>
      </c>
      <c r="L64">
        <v>0</v>
      </c>
      <c r="M64">
        <v>0</v>
      </c>
      <c r="N64" s="6">
        <v>0</v>
      </c>
      <c r="O64" s="6">
        <v>22</v>
      </c>
      <c r="P64" s="6">
        <v>2332</v>
      </c>
      <c r="Q64" s="6">
        <v>2</v>
      </c>
      <c r="R64" s="6">
        <v>3</v>
      </c>
      <c r="S64" s="6">
        <v>7</v>
      </c>
    </row>
    <row r="65" spans="2:19" x14ac:dyDescent="0.25">
      <c r="B65" s="6" t="s">
        <v>62</v>
      </c>
      <c r="C65" s="6">
        <v>27.8</v>
      </c>
      <c r="D65" s="6">
        <v>27.8</v>
      </c>
      <c r="E65" s="6">
        <v>105.1</v>
      </c>
      <c r="F65" s="6">
        <v>10.199999999999999</v>
      </c>
      <c r="G65" s="6">
        <v>94.9</v>
      </c>
      <c r="H65" s="6">
        <f t="shared" si="1"/>
        <v>1</v>
      </c>
      <c r="I65" s="6">
        <f t="shared" si="2"/>
        <v>0</v>
      </c>
      <c r="J65" s="6">
        <v>240</v>
      </c>
      <c r="K65" s="6">
        <v>215</v>
      </c>
      <c r="L65">
        <v>0</v>
      </c>
      <c r="M65">
        <v>0</v>
      </c>
      <c r="N65" s="6">
        <v>3</v>
      </c>
      <c r="O65" s="6">
        <v>22</v>
      </c>
      <c r="P65" s="6">
        <v>2192</v>
      </c>
      <c r="Q65" s="6">
        <v>1</v>
      </c>
      <c r="R65" s="6">
        <v>6</v>
      </c>
      <c r="S65" s="6">
        <v>21</v>
      </c>
    </row>
    <row r="66" spans="2:19" x14ac:dyDescent="0.25">
      <c r="B66" s="6" t="s">
        <v>63</v>
      </c>
      <c r="C66" s="6">
        <v>65.7</v>
      </c>
      <c r="D66" s="6">
        <v>65.7</v>
      </c>
      <c r="E66" s="6">
        <v>86</v>
      </c>
      <c r="F66" s="6">
        <v>43.3</v>
      </c>
      <c r="G66" s="6">
        <v>42.7</v>
      </c>
      <c r="H66" s="6">
        <f t="shared" si="1"/>
        <v>1</v>
      </c>
      <c r="I66" s="6">
        <f t="shared" si="2"/>
        <v>0</v>
      </c>
      <c r="J66" s="6">
        <v>298</v>
      </c>
      <c r="K66" s="6">
        <v>277</v>
      </c>
      <c r="L66">
        <v>0</v>
      </c>
      <c r="M66">
        <v>0</v>
      </c>
      <c r="N66" s="6">
        <v>1</v>
      </c>
      <c r="O66" s="6">
        <v>20</v>
      </c>
      <c r="P66" s="6">
        <v>4636</v>
      </c>
      <c r="Q66" s="6">
        <v>0</v>
      </c>
      <c r="R66" s="6">
        <v>0</v>
      </c>
      <c r="S66" s="6">
        <v>4</v>
      </c>
    </row>
    <row r="67" spans="2:19" x14ac:dyDescent="0.25">
      <c r="B67" s="6" t="s">
        <v>64</v>
      </c>
      <c r="C67" s="6">
        <v>225</v>
      </c>
      <c r="D67" s="6">
        <v>225</v>
      </c>
      <c r="E67" s="6">
        <v>314.8</v>
      </c>
      <c r="F67" s="6">
        <v>44.3</v>
      </c>
      <c r="G67" s="6">
        <v>270.5</v>
      </c>
      <c r="H67" s="6">
        <f t="shared" si="1"/>
        <v>1</v>
      </c>
      <c r="I67" s="6">
        <f t="shared" si="2"/>
        <v>0</v>
      </c>
      <c r="J67" s="6">
        <v>391</v>
      </c>
      <c r="K67" s="6">
        <v>342</v>
      </c>
      <c r="L67">
        <v>2</v>
      </c>
      <c r="M67">
        <v>0</v>
      </c>
      <c r="N67" s="6">
        <v>10</v>
      </c>
      <c r="O67" s="6">
        <v>37</v>
      </c>
      <c r="P67" s="6">
        <v>4145</v>
      </c>
      <c r="Q67" s="6">
        <v>22</v>
      </c>
      <c r="R67" s="6">
        <v>13</v>
      </c>
      <c r="S67" s="6">
        <v>50</v>
      </c>
    </row>
    <row r="68" spans="2:19" x14ac:dyDescent="0.25">
      <c r="B68" s="6" t="s">
        <v>65</v>
      </c>
      <c r="C68" s="6">
        <v>144.4</v>
      </c>
      <c r="D68" s="6">
        <v>144.4</v>
      </c>
      <c r="E68" s="6">
        <v>197.6</v>
      </c>
      <c r="F68" s="6">
        <v>144.19999999999999</v>
      </c>
      <c r="G68" s="6">
        <v>53.4</v>
      </c>
      <c r="H68" s="6">
        <f t="shared" ref="H68:H82" si="20">IF(C68=D68,1,0)</f>
        <v>1</v>
      </c>
      <c r="I68" s="6">
        <f t="shared" ref="I68:I82" si="21">IF(D68&lt;&gt;0,(C68-D68)/C68,IF(C68=0,0,1))</f>
        <v>0</v>
      </c>
      <c r="J68" s="6">
        <v>859</v>
      </c>
      <c r="K68" s="6">
        <v>811</v>
      </c>
      <c r="L68">
        <v>0</v>
      </c>
      <c r="M68">
        <v>1</v>
      </c>
      <c r="N68" s="6">
        <v>2</v>
      </c>
      <c r="O68" s="6">
        <v>45</v>
      </c>
      <c r="P68" s="6">
        <v>11651</v>
      </c>
      <c r="Q68" s="6">
        <v>0</v>
      </c>
      <c r="R68" s="6">
        <v>0</v>
      </c>
      <c r="S68" s="6">
        <v>0</v>
      </c>
    </row>
    <row r="69" spans="2:19" x14ac:dyDescent="0.25">
      <c r="B69" s="6" t="s">
        <v>66</v>
      </c>
      <c r="C69" s="6">
        <v>56.4</v>
      </c>
      <c r="D69" s="6">
        <v>56.4</v>
      </c>
      <c r="E69" s="6">
        <v>91.9</v>
      </c>
      <c r="F69" s="6">
        <v>58.9</v>
      </c>
      <c r="G69" s="6">
        <v>33</v>
      </c>
      <c r="H69" s="6">
        <f t="shared" si="20"/>
        <v>1</v>
      </c>
      <c r="I69" s="6">
        <f t="shared" si="21"/>
        <v>0</v>
      </c>
      <c r="J69" s="6">
        <v>600</v>
      </c>
      <c r="K69" s="6">
        <v>560</v>
      </c>
      <c r="L69">
        <v>0</v>
      </c>
      <c r="M69">
        <v>0</v>
      </c>
      <c r="N69" s="6">
        <v>0</v>
      </c>
      <c r="O69" s="6">
        <v>40</v>
      </c>
      <c r="P69" s="6">
        <v>8547</v>
      </c>
      <c r="Q69" s="6">
        <v>0</v>
      </c>
      <c r="R69" s="6">
        <v>0</v>
      </c>
      <c r="S69" s="6">
        <v>0</v>
      </c>
    </row>
    <row r="70" spans="2:19" x14ac:dyDescent="0.25">
      <c r="B70" s="6" t="s">
        <v>67</v>
      </c>
      <c r="C70" s="6">
        <v>0</v>
      </c>
      <c r="D70" s="6">
        <v>0</v>
      </c>
      <c r="E70" s="6">
        <v>69.3</v>
      </c>
      <c r="F70" s="6">
        <v>39.799999999999997</v>
      </c>
      <c r="G70" s="6">
        <v>29.6</v>
      </c>
      <c r="H70" s="6">
        <f t="shared" si="20"/>
        <v>1</v>
      </c>
      <c r="I70" s="6">
        <f t="shared" si="21"/>
        <v>0</v>
      </c>
      <c r="J70" s="6">
        <v>513</v>
      </c>
      <c r="K70" s="6">
        <v>476</v>
      </c>
      <c r="L70">
        <v>0</v>
      </c>
      <c r="M70">
        <v>0</v>
      </c>
      <c r="N70" s="6">
        <v>0</v>
      </c>
      <c r="O70" s="6">
        <v>37</v>
      </c>
      <c r="P70" s="6">
        <v>8581</v>
      </c>
      <c r="Q70" s="6">
        <v>0</v>
      </c>
      <c r="R70" s="6">
        <v>0</v>
      </c>
      <c r="S70" s="6">
        <v>0</v>
      </c>
    </row>
    <row r="71" spans="2:19" x14ac:dyDescent="0.25">
      <c r="B71" s="6" t="s">
        <v>68</v>
      </c>
      <c r="C71" s="6">
        <v>33.6</v>
      </c>
      <c r="D71" s="6">
        <v>33.6</v>
      </c>
      <c r="E71" s="6">
        <v>128.9</v>
      </c>
      <c r="F71" s="6">
        <v>105.4</v>
      </c>
      <c r="G71" s="6">
        <v>23.5</v>
      </c>
      <c r="H71" s="6">
        <f t="shared" si="20"/>
        <v>1</v>
      </c>
      <c r="I71" s="6">
        <f t="shared" si="21"/>
        <v>0</v>
      </c>
      <c r="J71" s="6">
        <v>424</v>
      </c>
      <c r="K71" s="6">
        <v>394</v>
      </c>
      <c r="L71">
        <v>0</v>
      </c>
      <c r="M71">
        <v>1</v>
      </c>
      <c r="N71" s="6">
        <v>0</v>
      </c>
      <c r="O71" s="6">
        <v>29</v>
      </c>
      <c r="P71" s="6">
        <v>7214</v>
      </c>
      <c r="Q71" s="6">
        <v>0</v>
      </c>
      <c r="R71" s="6">
        <v>0</v>
      </c>
      <c r="S71" s="6">
        <v>0</v>
      </c>
    </row>
    <row r="72" spans="2:19" x14ac:dyDescent="0.25">
      <c r="B72" s="6" t="s">
        <v>69</v>
      </c>
      <c r="C72" s="6">
        <v>77.2</v>
      </c>
      <c r="D72" s="6">
        <v>77.2</v>
      </c>
      <c r="E72" s="6">
        <v>100</v>
      </c>
      <c r="F72" s="6">
        <v>75</v>
      </c>
      <c r="G72" s="6">
        <v>25</v>
      </c>
      <c r="H72" s="6">
        <f t="shared" si="20"/>
        <v>1</v>
      </c>
      <c r="I72" s="6">
        <f t="shared" si="21"/>
        <v>0</v>
      </c>
      <c r="J72" s="6">
        <v>413</v>
      </c>
      <c r="K72" s="6">
        <v>380</v>
      </c>
      <c r="L72">
        <v>0</v>
      </c>
      <c r="M72">
        <v>0</v>
      </c>
      <c r="N72" s="6">
        <v>0</v>
      </c>
      <c r="O72" s="6">
        <v>33</v>
      </c>
      <c r="P72" s="6">
        <v>5491</v>
      </c>
      <c r="Q72" s="6">
        <v>0</v>
      </c>
      <c r="R72" s="6">
        <v>0</v>
      </c>
      <c r="S72" s="6">
        <v>0</v>
      </c>
    </row>
    <row r="73" spans="2:19" x14ac:dyDescent="0.25">
      <c r="B73" s="6" t="s">
        <v>70</v>
      </c>
      <c r="C73" s="6">
        <v>1562</v>
      </c>
      <c r="D73" s="6">
        <v>1562</v>
      </c>
      <c r="E73" s="6">
        <v>92.9</v>
      </c>
      <c r="F73" s="6">
        <v>2.9</v>
      </c>
      <c r="G73" s="6">
        <v>90</v>
      </c>
      <c r="H73" s="6">
        <f t="shared" si="20"/>
        <v>1</v>
      </c>
      <c r="I73" s="6">
        <f t="shared" si="21"/>
        <v>0</v>
      </c>
      <c r="J73" s="6">
        <v>82</v>
      </c>
      <c r="K73" s="6">
        <v>64</v>
      </c>
      <c r="L73">
        <v>0</v>
      </c>
      <c r="M73">
        <v>0</v>
      </c>
      <c r="N73" s="6">
        <v>5</v>
      </c>
      <c r="O73" s="6">
        <v>13</v>
      </c>
      <c r="P73" s="6">
        <v>1561</v>
      </c>
      <c r="Q73" s="6">
        <v>0</v>
      </c>
      <c r="R73" s="6">
        <v>5</v>
      </c>
      <c r="S73" s="6">
        <v>33</v>
      </c>
    </row>
    <row r="74" spans="2:19" x14ac:dyDescent="0.25">
      <c r="B74" s="6" t="s">
        <v>71</v>
      </c>
      <c r="C74" s="6">
        <v>887</v>
      </c>
      <c r="D74" s="6">
        <v>887</v>
      </c>
      <c r="E74" s="6">
        <v>171.1</v>
      </c>
      <c r="F74" s="6">
        <v>6.5</v>
      </c>
      <c r="G74" s="6">
        <v>164.6</v>
      </c>
      <c r="H74" s="6">
        <f t="shared" si="20"/>
        <v>1</v>
      </c>
      <c r="I74" s="6">
        <f t="shared" si="21"/>
        <v>0</v>
      </c>
      <c r="J74" s="6">
        <v>83</v>
      </c>
      <c r="K74" s="6">
        <v>63</v>
      </c>
      <c r="L74">
        <v>0</v>
      </c>
      <c r="M74">
        <v>0</v>
      </c>
      <c r="N74" s="6">
        <v>6</v>
      </c>
      <c r="O74" s="6">
        <v>14</v>
      </c>
      <c r="P74" s="6">
        <v>1505</v>
      </c>
      <c r="Q74" s="6">
        <v>3</v>
      </c>
      <c r="R74" s="6">
        <v>5</v>
      </c>
      <c r="S74" s="6">
        <v>38</v>
      </c>
    </row>
    <row r="75" spans="2:19" x14ac:dyDescent="0.25">
      <c r="B75" s="6" t="s">
        <v>72</v>
      </c>
      <c r="C75" s="6">
        <v>1925.1</v>
      </c>
      <c r="D75" s="6">
        <v>1925.1</v>
      </c>
      <c r="E75" s="6">
        <v>116.5</v>
      </c>
      <c r="F75" s="6">
        <v>67.2</v>
      </c>
      <c r="G75" s="6">
        <v>49.3</v>
      </c>
      <c r="H75" s="6">
        <f t="shared" si="20"/>
        <v>1</v>
      </c>
      <c r="I75" s="6">
        <f t="shared" si="21"/>
        <v>0</v>
      </c>
      <c r="J75" s="6">
        <v>219</v>
      </c>
      <c r="K75" s="6">
        <v>194</v>
      </c>
      <c r="L75">
        <v>0</v>
      </c>
      <c r="M75">
        <v>0</v>
      </c>
      <c r="N75" s="6">
        <v>1</v>
      </c>
      <c r="O75" s="6">
        <v>24</v>
      </c>
      <c r="P75" s="6">
        <v>4301</v>
      </c>
      <c r="Q75" s="6">
        <v>0</v>
      </c>
      <c r="R75" s="6">
        <v>1</v>
      </c>
      <c r="S75" s="6">
        <v>6</v>
      </c>
    </row>
    <row r="76" spans="2:19" x14ac:dyDescent="0.25">
      <c r="B76" s="6" t="s">
        <v>73</v>
      </c>
      <c r="C76" s="6">
        <v>926</v>
      </c>
      <c r="D76" s="6">
        <v>926</v>
      </c>
      <c r="E76" s="6">
        <v>119.5</v>
      </c>
      <c r="F76" s="6">
        <v>16.7</v>
      </c>
      <c r="G76" s="6">
        <v>102.8</v>
      </c>
      <c r="H76" s="6">
        <f t="shared" si="20"/>
        <v>1</v>
      </c>
      <c r="I76" s="6">
        <f t="shared" si="21"/>
        <v>0</v>
      </c>
      <c r="J76" s="6">
        <v>145</v>
      </c>
      <c r="K76" s="6">
        <v>123</v>
      </c>
      <c r="L76">
        <v>0</v>
      </c>
      <c r="M76">
        <v>0</v>
      </c>
      <c r="N76" s="6">
        <v>5</v>
      </c>
      <c r="O76" s="6">
        <v>17</v>
      </c>
      <c r="P76" s="6">
        <v>2137</v>
      </c>
      <c r="Q76" s="6">
        <v>1</v>
      </c>
      <c r="R76" s="6">
        <v>5</v>
      </c>
      <c r="S76" s="6">
        <v>40</v>
      </c>
    </row>
    <row r="77" spans="2:19" x14ac:dyDescent="0.25">
      <c r="B77" s="6" t="s">
        <v>74</v>
      </c>
      <c r="C77" s="6">
        <v>369.6</v>
      </c>
      <c r="D77" s="6">
        <v>369.6</v>
      </c>
      <c r="E77" s="6">
        <v>141.69999999999999</v>
      </c>
      <c r="F77" s="6">
        <v>71.3</v>
      </c>
      <c r="G77" s="6">
        <v>70.3</v>
      </c>
      <c r="H77" s="6">
        <f t="shared" si="20"/>
        <v>1</v>
      </c>
      <c r="I77" s="6">
        <f t="shared" si="21"/>
        <v>0</v>
      </c>
      <c r="J77" s="6">
        <v>177</v>
      </c>
      <c r="K77" s="6">
        <v>152</v>
      </c>
      <c r="L77">
        <v>0</v>
      </c>
      <c r="M77">
        <v>0</v>
      </c>
      <c r="N77" s="6">
        <v>0</v>
      </c>
      <c r="O77" s="6">
        <v>25</v>
      </c>
      <c r="P77" s="6">
        <v>3075</v>
      </c>
      <c r="Q77" s="6">
        <v>1</v>
      </c>
      <c r="R77" s="6">
        <v>1</v>
      </c>
      <c r="S77" s="6">
        <v>12</v>
      </c>
    </row>
    <row r="78" spans="2:19" x14ac:dyDescent="0.25">
      <c r="B78" s="6" t="s">
        <v>75</v>
      </c>
      <c r="C78" s="6">
        <v>1257</v>
      </c>
      <c r="D78" s="6">
        <v>1257</v>
      </c>
      <c r="E78" s="6">
        <v>2905.5</v>
      </c>
      <c r="F78" s="6">
        <v>2856.1</v>
      </c>
      <c r="G78" s="6">
        <v>49.4</v>
      </c>
      <c r="H78" s="6">
        <f t="shared" si="20"/>
        <v>1</v>
      </c>
      <c r="I78" s="6">
        <f t="shared" si="21"/>
        <v>0</v>
      </c>
      <c r="J78" s="6">
        <v>739</v>
      </c>
      <c r="K78" s="6">
        <v>699</v>
      </c>
      <c r="L78">
        <v>0</v>
      </c>
      <c r="M78">
        <v>0</v>
      </c>
      <c r="N78" s="6">
        <v>0</v>
      </c>
      <c r="O78" s="6">
        <v>40</v>
      </c>
      <c r="P78" s="6">
        <v>14151</v>
      </c>
      <c r="Q78" s="6">
        <v>1</v>
      </c>
      <c r="R78" s="6">
        <v>1</v>
      </c>
      <c r="S78" s="6">
        <v>1</v>
      </c>
    </row>
    <row r="79" spans="2:19" x14ac:dyDescent="0.25">
      <c r="B79" s="6" t="s">
        <v>76</v>
      </c>
      <c r="C79" s="6">
        <v>999.8</v>
      </c>
      <c r="D79" s="6">
        <v>999.8</v>
      </c>
      <c r="E79" s="6">
        <v>2742.2</v>
      </c>
      <c r="F79" s="6">
        <v>2702.1</v>
      </c>
      <c r="G79" s="6">
        <v>40.1</v>
      </c>
      <c r="H79" s="6">
        <f t="shared" si="20"/>
        <v>1</v>
      </c>
      <c r="I79" s="6">
        <f t="shared" si="21"/>
        <v>0</v>
      </c>
      <c r="J79" s="6">
        <v>719</v>
      </c>
      <c r="K79" s="6">
        <v>690</v>
      </c>
      <c r="L79">
        <v>0</v>
      </c>
      <c r="M79">
        <v>0</v>
      </c>
      <c r="N79" s="6">
        <v>0</v>
      </c>
      <c r="O79" s="6">
        <v>29</v>
      </c>
      <c r="P79" s="6">
        <v>12038</v>
      </c>
      <c r="Q79" s="6">
        <v>0</v>
      </c>
      <c r="R79" s="6">
        <v>0</v>
      </c>
      <c r="S79" s="6">
        <v>0</v>
      </c>
    </row>
    <row r="80" spans="2:19" x14ac:dyDescent="0.25">
      <c r="B80" s="6" t="s">
        <v>77</v>
      </c>
      <c r="C80" s="6">
        <v>452.6</v>
      </c>
      <c r="D80" s="6">
        <v>452.6</v>
      </c>
      <c r="E80" s="6">
        <v>758.6</v>
      </c>
      <c r="F80" s="6">
        <v>717.6</v>
      </c>
      <c r="G80" s="6">
        <v>41</v>
      </c>
      <c r="H80" s="6">
        <f t="shared" si="20"/>
        <v>1</v>
      </c>
      <c r="I80" s="6">
        <f t="shared" si="21"/>
        <v>0</v>
      </c>
      <c r="J80" s="6">
        <v>702</v>
      </c>
      <c r="K80" s="6">
        <v>663</v>
      </c>
      <c r="L80">
        <v>0</v>
      </c>
      <c r="M80">
        <v>0</v>
      </c>
      <c r="N80" s="6">
        <v>0</v>
      </c>
      <c r="O80" s="6">
        <v>39</v>
      </c>
      <c r="P80" s="6">
        <v>11702</v>
      </c>
      <c r="Q80" s="6">
        <v>0</v>
      </c>
      <c r="R80" s="6">
        <v>0</v>
      </c>
      <c r="S80" s="6">
        <v>0</v>
      </c>
    </row>
    <row r="81" spans="2:19" x14ac:dyDescent="0.25">
      <c r="B81" s="6" t="s">
        <v>78</v>
      </c>
      <c r="C81" s="6">
        <v>1267.5999999999999</v>
      </c>
      <c r="D81" s="6">
        <v>1267.5999999999999</v>
      </c>
      <c r="E81" s="6">
        <v>3098.7</v>
      </c>
      <c r="F81" s="6">
        <v>3049.2</v>
      </c>
      <c r="G81" s="6">
        <v>49.6</v>
      </c>
      <c r="H81" s="6">
        <f t="shared" si="20"/>
        <v>1</v>
      </c>
      <c r="I81" s="6">
        <f t="shared" si="21"/>
        <v>0</v>
      </c>
      <c r="J81" s="6">
        <v>838</v>
      </c>
      <c r="K81" s="6">
        <v>786</v>
      </c>
      <c r="L81">
        <v>0</v>
      </c>
      <c r="M81">
        <v>1</v>
      </c>
      <c r="N81" s="6">
        <v>1</v>
      </c>
      <c r="O81" s="6">
        <v>50</v>
      </c>
      <c r="P81" s="6">
        <v>17005</v>
      </c>
      <c r="Q81" s="6">
        <v>0</v>
      </c>
      <c r="R81" s="6">
        <v>0</v>
      </c>
      <c r="S81" s="6">
        <v>0</v>
      </c>
    </row>
    <row r="82" spans="2:19" x14ac:dyDescent="0.25">
      <c r="B82" s="6" t="s">
        <v>79</v>
      </c>
      <c r="C82" s="6">
        <v>1056.4000000000001</v>
      </c>
      <c r="D82" s="6">
        <v>1056.4000000000001</v>
      </c>
      <c r="E82" s="6">
        <v>903.7</v>
      </c>
      <c r="F82" s="6">
        <v>873.5</v>
      </c>
      <c r="G82" s="6">
        <v>30.3</v>
      </c>
      <c r="H82" s="6">
        <f t="shared" si="20"/>
        <v>1</v>
      </c>
      <c r="I82" s="6">
        <f t="shared" si="21"/>
        <v>0</v>
      </c>
      <c r="J82" s="6">
        <v>519</v>
      </c>
      <c r="K82" s="6">
        <v>489</v>
      </c>
      <c r="L82">
        <v>0</v>
      </c>
      <c r="M82">
        <v>0</v>
      </c>
      <c r="N82" s="6">
        <v>0</v>
      </c>
      <c r="O82" s="6">
        <v>30</v>
      </c>
      <c r="P82" s="6">
        <v>10146</v>
      </c>
      <c r="Q82" s="6">
        <v>0</v>
      </c>
      <c r="R82" s="6">
        <v>0</v>
      </c>
      <c r="S82" s="6">
        <v>0</v>
      </c>
    </row>
    <row r="83" spans="2:19" x14ac:dyDescent="0.25">
      <c r="C83" s="11">
        <f>AVERAGE(C3:C18,C20,C22:C48,C50:C82)</f>
        <v>546.28883116883117</v>
      </c>
      <c r="D83" s="6">
        <f>AVERAGE(D3:D82)</f>
        <v>143.31</v>
      </c>
      <c r="E83" s="6">
        <f>AVERAGE(E3:E82)</f>
        <v>2074.7062500000006</v>
      </c>
      <c r="F83" s="6">
        <f t="shared" ref="F83:G83" si="22">AVERAGE(F3:F82)</f>
        <v>1712.5487500000004</v>
      </c>
      <c r="G83" s="6">
        <f t="shared" si="22"/>
        <v>362.15374999999989</v>
      </c>
      <c r="H83" s="6">
        <f>SUM(H3:H82)</f>
        <v>42</v>
      </c>
      <c r="I83" s="6">
        <f>AVERAGE(I3:I82)</f>
        <v>0.47499999999999998</v>
      </c>
      <c r="J83" s="6">
        <f>AVERAGE(J3:J82)</f>
        <v>1441.8625</v>
      </c>
      <c r="K83" s="6">
        <f t="shared" ref="K83:S83" si="23">AVERAGE(K3:K82)</f>
        <v>1414.4625000000001</v>
      </c>
      <c r="L83" s="6">
        <f t="shared" si="23"/>
        <v>0.26250000000000001</v>
      </c>
      <c r="M83" s="6">
        <f t="shared" si="23"/>
        <v>0.6</v>
      </c>
      <c r="N83" s="6">
        <f t="shared" si="23"/>
        <v>4.05</v>
      </c>
      <c r="O83" s="6">
        <f t="shared" si="23"/>
        <v>22.487500000000001</v>
      </c>
      <c r="P83" s="6">
        <f t="shared" si="23"/>
        <v>23086.625</v>
      </c>
      <c r="Q83" s="6">
        <f t="shared" si="23"/>
        <v>4.4249999999999998</v>
      </c>
      <c r="R83" s="6">
        <f t="shared" si="23"/>
        <v>8.2249999999999996</v>
      </c>
      <c r="S83" s="6">
        <f t="shared" si="23"/>
        <v>20.45</v>
      </c>
    </row>
  </sheetData>
  <mergeCells count="3">
    <mergeCell ref="E1:G1"/>
    <mergeCell ref="J1:N1"/>
    <mergeCell ref="P1:S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AL83"/>
  <sheetViews>
    <sheetView topLeftCell="A61" workbookViewId="0">
      <selection activeCell="C83" sqref="C83"/>
    </sheetView>
  </sheetViews>
  <sheetFormatPr baseColWidth="10" defaultColWidth="9.140625" defaultRowHeight="15" x14ac:dyDescent="0.25"/>
  <cols>
    <col min="2" max="2" width="31.42578125" bestFit="1" customWidth="1"/>
    <col min="3" max="19" width="8.85546875" style="2"/>
    <col min="21" max="21" width="11.7109375" bestFit="1" customWidth="1"/>
  </cols>
  <sheetData>
    <row r="1" spans="2:38" x14ac:dyDescent="0.25">
      <c r="E1" s="13" t="s">
        <v>84</v>
      </c>
      <c r="F1" s="13"/>
      <c r="G1" s="13"/>
      <c r="J1" s="13" t="s">
        <v>88</v>
      </c>
      <c r="K1" s="13"/>
      <c r="L1" s="13"/>
      <c r="M1" s="13"/>
      <c r="N1" s="13"/>
      <c r="P1" s="13" t="s">
        <v>95</v>
      </c>
      <c r="Q1" s="13"/>
      <c r="R1" s="13"/>
      <c r="S1" s="13"/>
      <c r="U1" t="s">
        <v>108</v>
      </c>
    </row>
    <row r="2" spans="2:38" x14ac:dyDescent="0.25">
      <c r="B2" t="s">
        <v>81</v>
      </c>
      <c r="C2" s="2" t="s">
        <v>80</v>
      </c>
      <c r="D2" s="2" t="s">
        <v>82</v>
      </c>
      <c r="E2" s="2" t="s">
        <v>85</v>
      </c>
      <c r="F2" s="2" t="s">
        <v>86</v>
      </c>
      <c r="G2" s="2" t="s">
        <v>87</v>
      </c>
      <c r="H2" s="2" t="s">
        <v>105</v>
      </c>
      <c r="I2" s="2" t="s">
        <v>106</v>
      </c>
      <c r="J2" s="2" t="s">
        <v>89</v>
      </c>
      <c r="K2" s="2" t="s">
        <v>90</v>
      </c>
      <c r="L2" s="2" t="s">
        <v>91</v>
      </c>
      <c r="M2" s="2" t="s">
        <v>92</v>
      </c>
      <c r="N2" s="2" t="s">
        <v>93</v>
      </c>
      <c r="O2" s="2" t="s">
        <v>94</v>
      </c>
      <c r="P2" s="2" t="s">
        <v>96</v>
      </c>
      <c r="Q2" s="2" t="s">
        <v>97</v>
      </c>
      <c r="R2" s="2" t="s">
        <v>98</v>
      </c>
      <c r="S2" s="2" t="s">
        <v>99</v>
      </c>
      <c r="V2" t="s">
        <v>80</v>
      </c>
      <c r="W2" t="s">
        <v>82</v>
      </c>
      <c r="X2" t="s">
        <v>85</v>
      </c>
      <c r="Y2" t="s">
        <v>86</v>
      </c>
      <c r="Z2" t="s">
        <v>87</v>
      </c>
      <c r="AA2" s="7" t="s">
        <v>105</v>
      </c>
      <c r="AB2" s="7" t="s">
        <v>106</v>
      </c>
      <c r="AC2" t="s">
        <v>89</v>
      </c>
      <c r="AD2" t="s">
        <v>90</v>
      </c>
      <c r="AE2" t="s">
        <v>91</v>
      </c>
      <c r="AF2" t="s">
        <v>92</v>
      </c>
      <c r="AG2" t="s">
        <v>93</v>
      </c>
      <c r="AH2" t="s">
        <v>94</v>
      </c>
      <c r="AI2" t="s">
        <v>96</v>
      </c>
      <c r="AJ2" t="s">
        <v>97</v>
      </c>
      <c r="AK2" t="s">
        <v>98</v>
      </c>
      <c r="AL2" t="s">
        <v>99</v>
      </c>
    </row>
    <row r="3" spans="2:38" x14ac:dyDescent="0.25">
      <c r="B3" s="2" t="s">
        <v>0</v>
      </c>
      <c r="C3" s="2">
        <v>43.12</v>
      </c>
      <c r="D3" s="2">
        <v>0</v>
      </c>
      <c r="E3" s="2">
        <v>3600.1</v>
      </c>
      <c r="F3" s="2">
        <v>10.6</v>
      </c>
      <c r="G3" s="2">
        <v>3589.4</v>
      </c>
      <c r="H3" s="2">
        <f>IF(C3=D3,1,0)</f>
        <v>0</v>
      </c>
      <c r="I3" s="2">
        <f>IF(D3&lt;&gt;0,(C3-D3)/C3,IF(C3=0,0,1))</f>
        <v>1</v>
      </c>
      <c r="J3" s="2">
        <v>3674</v>
      </c>
      <c r="K3" s="2">
        <v>0</v>
      </c>
      <c r="L3" s="2">
        <v>0</v>
      </c>
      <c r="M3" s="2">
        <v>0</v>
      </c>
      <c r="N3" s="2">
        <v>3665</v>
      </c>
      <c r="O3" s="2">
        <v>9</v>
      </c>
      <c r="P3" s="2">
        <v>0</v>
      </c>
      <c r="Q3" s="2">
        <v>0</v>
      </c>
      <c r="R3" s="2">
        <v>0</v>
      </c>
      <c r="S3" s="2">
        <v>3899</v>
      </c>
      <c r="U3" t="s">
        <v>109</v>
      </c>
      <c r="V3">
        <f t="shared" ref="V3:AL3" si="0">AVERAGE(C3:C7)</f>
        <v>152.44</v>
      </c>
      <c r="W3">
        <f t="shared" si="0"/>
        <v>0</v>
      </c>
      <c r="X3">
        <f t="shared" si="0"/>
        <v>3600.1</v>
      </c>
      <c r="Y3">
        <f t="shared" si="0"/>
        <v>13.720000000000002</v>
      </c>
      <c r="Z3">
        <f t="shared" si="0"/>
        <v>3586.3599999999997</v>
      </c>
      <c r="AA3">
        <f t="shared" si="0"/>
        <v>0</v>
      </c>
      <c r="AB3">
        <f t="shared" si="0"/>
        <v>1</v>
      </c>
      <c r="AC3">
        <f t="shared" si="0"/>
        <v>2473.1999999999998</v>
      </c>
      <c r="AD3">
        <f t="shared" si="0"/>
        <v>0</v>
      </c>
      <c r="AE3">
        <f t="shared" si="0"/>
        <v>0</v>
      </c>
      <c r="AF3">
        <f t="shared" si="0"/>
        <v>0</v>
      </c>
      <c r="AG3">
        <f t="shared" si="0"/>
        <v>2465.4</v>
      </c>
      <c r="AH3">
        <f t="shared" si="0"/>
        <v>7.8</v>
      </c>
      <c r="AI3">
        <f t="shared" si="0"/>
        <v>0</v>
      </c>
      <c r="AJ3">
        <f t="shared" si="0"/>
        <v>0</v>
      </c>
      <c r="AK3">
        <f t="shared" si="0"/>
        <v>0</v>
      </c>
      <c r="AL3">
        <f t="shared" si="0"/>
        <v>4090.2</v>
      </c>
    </row>
    <row r="4" spans="2:38" x14ac:dyDescent="0.25">
      <c r="B4" s="2" t="s">
        <v>1</v>
      </c>
      <c r="C4" s="2">
        <v>140.56</v>
      </c>
      <c r="D4" s="2">
        <v>0</v>
      </c>
      <c r="E4" s="2">
        <v>3600.1</v>
      </c>
      <c r="F4" s="2">
        <v>26</v>
      </c>
      <c r="G4" s="2">
        <v>3574.1</v>
      </c>
      <c r="H4" s="2">
        <f t="shared" ref="H4:H67" si="1">IF(C4=D4,1,0)</f>
        <v>0</v>
      </c>
      <c r="I4" s="2">
        <f t="shared" ref="I4:I67" si="2">IF(D4&lt;&gt;0,(C4-D4)/C4,IF(C4=0,0,1))</f>
        <v>1</v>
      </c>
      <c r="J4" s="2">
        <v>2311</v>
      </c>
      <c r="K4" s="2">
        <v>0</v>
      </c>
      <c r="L4" s="2">
        <v>0</v>
      </c>
      <c r="M4" s="2">
        <v>0</v>
      </c>
      <c r="N4" s="2">
        <v>2305</v>
      </c>
      <c r="O4" s="2">
        <v>6</v>
      </c>
      <c r="P4" s="2">
        <v>0</v>
      </c>
      <c r="Q4" s="2">
        <v>0</v>
      </c>
      <c r="R4" s="2">
        <v>0</v>
      </c>
      <c r="S4" s="2">
        <v>3944</v>
      </c>
      <c r="U4" t="s">
        <v>110</v>
      </c>
      <c r="V4">
        <f t="shared" ref="V4:AL4" si="3">AVERAGE(C8:C12)</f>
        <v>1082.1600000000001</v>
      </c>
      <c r="W4">
        <f t="shared" si="3"/>
        <v>0</v>
      </c>
      <c r="X4">
        <f t="shared" si="3"/>
        <v>3600.34</v>
      </c>
      <c r="Y4">
        <f t="shared" si="3"/>
        <v>115.67999999999999</v>
      </c>
      <c r="Z4">
        <f t="shared" si="3"/>
        <v>3484.72</v>
      </c>
      <c r="AA4">
        <f t="shared" si="3"/>
        <v>0</v>
      </c>
      <c r="AB4">
        <f t="shared" si="3"/>
        <v>1</v>
      </c>
      <c r="AC4">
        <f t="shared" si="3"/>
        <v>11661</v>
      </c>
      <c r="AD4">
        <f t="shared" si="3"/>
        <v>0</v>
      </c>
      <c r="AE4">
        <f t="shared" si="3"/>
        <v>0</v>
      </c>
      <c r="AF4">
        <f t="shared" si="3"/>
        <v>0</v>
      </c>
      <c r="AG4">
        <f t="shared" si="3"/>
        <v>11643.4</v>
      </c>
      <c r="AH4">
        <f t="shared" si="3"/>
        <v>17.600000000000001</v>
      </c>
      <c r="AI4">
        <f t="shared" si="3"/>
        <v>0</v>
      </c>
      <c r="AJ4">
        <f t="shared" si="3"/>
        <v>0</v>
      </c>
      <c r="AK4">
        <f t="shared" si="3"/>
        <v>0</v>
      </c>
      <c r="AL4">
        <f t="shared" si="3"/>
        <v>22839.200000000001</v>
      </c>
    </row>
    <row r="5" spans="2:38" x14ac:dyDescent="0.25">
      <c r="B5" s="2" t="s">
        <v>2</v>
      </c>
      <c r="C5" s="2">
        <v>363.64</v>
      </c>
      <c r="D5" s="2">
        <v>0</v>
      </c>
      <c r="E5" s="2">
        <v>3600.1</v>
      </c>
      <c r="F5" s="2">
        <v>5.7</v>
      </c>
      <c r="G5" s="2">
        <v>3594.4</v>
      </c>
      <c r="H5" s="2">
        <f t="shared" si="1"/>
        <v>0</v>
      </c>
      <c r="I5" s="2">
        <f t="shared" si="2"/>
        <v>1</v>
      </c>
      <c r="J5" s="2">
        <v>1481</v>
      </c>
      <c r="K5" s="2">
        <v>0</v>
      </c>
      <c r="L5" s="2">
        <v>0</v>
      </c>
      <c r="M5" s="2">
        <v>0</v>
      </c>
      <c r="N5" s="2">
        <v>1475</v>
      </c>
      <c r="O5" s="2">
        <v>6</v>
      </c>
      <c r="P5" s="2">
        <v>0</v>
      </c>
      <c r="Q5" s="2">
        <v>0</v>
      </c>
      <c r="R5" s="2">
        <v>0</v>
      </c>
      <c r="S5" s="2">
        <v>4227</v>
      </c>
      <c r="U5" t="s">
        <v>111</v>
      </c>
      <c r="V5">
        <f t="shared" ref="V5:AL5" si="4">AVERAGE(C13:C17)</f>
        <v>4108.9600000000009</v>
      </c>
      <c r="W5">
        <f t="shared" si="4"/>
        <v>0</v>
      </c>
      <c r="X5">
        <f t="shared" si="4"/>
        <v>3602.3</v>
      </c>
      <c r="Y5">
        <f t="shared" si="4"/>
        <v>1740.9599999999998</v>
      </c>
      <c r="Z5">
        <f t="shared" si="4"/>
        <v>1861.36</v>
      </c>
      <c r="AA5">
        <f t="shared" si="4"/>
        <v>0</v>
      </c>
      <c r="AB5">
        <f t="shared" si="4"/>
        <v>1</v>
      </c>
      <c r="AC5">
        <f t="shared" si="4"/>
        <v>39820.6</v>
      </c>
      <c r="AD5">
        <f t="shared" si="4"/>
        <v>0</v>
      </c>
      <c r="AE5">
        <f t="shared" si="4"/>
        <v>0</v>
      </c>
      <c r="AF5">
        <f t="shared" si="4"/>
        <v>0</v>
      </c>
      <c r="AG5">
        <f t="shared" si="4"/>
        <v>39798.800000000003</v>
      </c>
      <c r="AH5">
        <f t="shared" si="4"/>
        <v>21.8</v>
      </c>
      <c r="AI5">
        <f t="shared" si="4"/>
        <v>0</v>
      </c>
      <c r="AJ5">
        <f t="shared" si="4"/>
        <v>0</v>
      </c>
      <c r="AK5">
        <f t="shared" si="4"/>
        <v>0</v>
      </c>
      <c r="AL5">
        <f t="shared" si="4"/>
        <v>91652.4</v>
      </c>
    </row>
    <row r="6" spans="2:38" x14ac:dyDescent="0.25">
      <c r="B6" s="2" t="s">
        <v>3</v>
      </c>
      <c r="C6" s="2">
        <v>131.16</v>
      </c>
      <c r="D6" s="2">
        <v>0</v>
      </c>
      <c r="E6" s="2">
        <v>3600.1</v>
      </c>
      <c r="F6" s="2">
        <v>16</v>
      </c>
      <c r="G6" s="2">
        <v>3584.1</v>
      </c>
      <c r="H6" s="2">
        <f t="shared" si="1"/>
        <v>0</v>
      </c>
      <c r="I6" s="2">
        <f t="shared" si="2"/>
        <v>1</v>
      </c>
      <c r="J6" s="2">
        <v>2598</v>
      </c>
      <c r="K6" s="2">
        <v>0</v>
      </c>
      <c r="L6" s="2">
        <v>0</v>
      </c>
      <c r="M6" s="2">
        <v>0</v>
      </c>
      <c r="N6" s="2">
        <v>2589</v>
      </c>
      <c r="O6" s="2">
        <v>9</v>
      </c>
      <c r="P6" s="2">
        <v>0</v>
      </c>
      <c r="Q6" s="2">
        <v>0</v>
      </c>
      <c r="R6" s="2">
        <v>0</v>
      </c>
      <c r="S6" s="2">
        <v>4736</v>
      </c>
      <c r="U6" t="s">
        <v>112</v>
      </c>
      <c r="V6">
        <f>AVERAGE(C18:C20,C22)</f>
        <v>950.89</v>
      </c>
      <c r="W6">
        <f t="shared" ref="W6:AL6" si="5">AVERAGE(D18:D20,D22)</f>
        <v>0</v>
      </c>
      <c r="X6">
        <f t="shared" si="5"/>
        <v>3600.1750000000002</v>
      </c>
      <c r="Y6">
        <f t="shared" si="5"/>
        <v>731.07500000000005</v>
      </c>
      <c r="Z6">
        <f t="shared" si="5"/>
        <v>2869.1000000000004</v>
      </c>
      <c r="AA6">
        <f t="shared" si="5"/>
        <v>0</v>
      </c>
      <c r="AB6">
        <f t="shared" si="5"/>
        <v>1</v>
      </c>
      <c r="AC6">
        <f t="shared" si="5"/>
        <v>1145.75</v>
      </c>
      <c r="AD6">
        <f t="shared" si="5"/>
        <v>0</v>
      </c>
      <c r="AE6">
        <f t="shared" si="5"/>
        <v>0</v>
      </c>
      <c r="AF6">
        <f t="shared" si="5"/>
        <v>0</v>
      </c>
      <c r="AG6">
        <f t="shared" si="5"/>
        <v>1132</v>
      </c>
      <c r="AH6">
        <f t="shared" si="5"/>
        <v>13.75</v>
      </c>
      <c r="AI6">
        <f t="shared" si="5"/>
        <v>0</v>
      </c>
      <c r="AJ6">
        <f t="shared" si="5"/>
        <v>0</v>
      </c>
      <c r="AK6">
        <f t="shared" si="5"/>
        <v>0</v>
      </c>
      <c r="AL6">
        <f t="shared" si="5"/>
        <v>3431.5</v>
      </c>
    </row>
    <row r="7" spans="2:38" x14ac:dyDescent="0.25">
      <c r="B7" s="2" t="s">
        <v>4</v>
      </c>
      <c r="C7" s="2">
        <v>83.72</v>
      </c>
      <c r="D7" s="2">
        <v>0</v>
      </c>
      <c r="E7" s="2">
        <v>3600.1</v>
      </c>
      <c r="F7" s="2">
        <v>10.3</v>
      </c>
      <c r="G7" s="2">
        <v>3589.8</v>
      </c>
      <c r="H7" s="2">
        <f t="shared" si="1"/>
        <v>0</v>
      </c>
      <c r="I7" s="2">
        <f t="shared" si="2"/>
        <v>1</v>
      </c>
      <c r="J7" s="2">
        <v>2302</v>
      </c>
      <c r="K7" s="2">
        <v>0</v>
      </c>
      <c r="L7" s="2">
        <v>0</v>
      </c>
      <c r="M7" s="2">
        <v>0</v>
      </c>
      <c r="N7" s="2">
        <v>2293</v>
      </c>
      <c r="O7" s="2">
        <v>9</v>
      </c>
      <c r="P7" s="2">
        <v>0</v>
      </c>
      <c r="Q7" s="2">
        <v>0</v>
      </c>
      <c r="R7" s="2">
        <v>0</v>
      </c>
      <c r="S7" s="2">
        <v>3645</v>
      </c>
      <c r="U7" t="s">
        <v>113</v>
      </c>
      <c r="V7">
        <f t="shared" ref="V7:AL7" si="6">AVERAGE(C23:C27)</f>
        <v>2041.9599999999998</v>
      </c>
      <c r="W7">
        <f t="shared" si="6"/>
        <v>0</v>
      </c>
      <c r="X7">
        <f t="shared" si="6"/>
        <v>3600.2799999999997</v>
      </c>
      <c r="Y7">
        <f t="shared" si="6"/>
        <v>57.36</v>
      </c>
      <c r="Z7">
        <f t="shared" si="6"/>
        <v>3542.8799999999997</v>
      </c>
      <c r="AA7">
        <f t="shared" si="6"/>
        <v>0</v>
      </c>
      <c r="AB7">
        <f t="shared" si="6"/>
        <v>1</v>
      </c>
      <c r="AC7">
        <f t="shared" si="6"/>
        <v>7472.4</v>
      </c>
      <c r="AD7">
        <f t="shared" si="6"/>
        <v>0</v>
      </c>
      <c r="AE7">
        <f t="shared" si="6"/>
        <v>0</v>
      </c>
      <c r="AF7">
        <f t="shared" si="6"/>
        <v>0</v>
      </c>
      <c r="AG7">
        <f t="shared" si="6"/>
        <v>7457.6</v>
      </c>
      <c r="AH7">
        <f t="shared" si="6"/>
        <v>14.8</v>
      </c>
      <c r="AI7">
        <f t="shared" si="6"/>
        <v>0</v>
      </c>
      <c r="AJ7">
        <f t="shared" si="6"/>
        <v>0</v>
      </c>
      <c r="AK7">
        <f t="shared" si="6"/>
        <v>0</v>
      </c>
      <c r="AL7">
        <f t="shared" si="6"/>
        <v>17223</v>
      </c>
    </row>
    <row r="8" spans="2:38" x14ac:dyDescent="0.25">
      <c r="B8" s="2" t="s">
        <v>5</v>
      </c>
      <c r="C8" s="2">
        <v>396.2</v>
      </c>
      <c r="D8" s="2">
        <v>0</v>
      </c>
      <c r="E8" s="2">
        <v>3600.3</v>
      </c>
      <c r="F8" s="2">
        <v>82.1</v>
      </c>
      <c r="G8" s="2">
        <v>3518.2</v>
      </c>
      <c r="H8" s="2">
        <f t="shared" si="1"/>
        <v>0</v>
      </c>
      <c r="I8" s="2">
        <f t="shared" si="2"/>
        <v>1</v>
      </c>
      <c r="J8" s="2">
        <v>10513</v>
      </c>
      <c r="K8" s="2">
        <v>0</v>
      </c>
      <c r="L8" s="2">
        <v>0</v>
      </c>
      <c r="M8" s="2">
        <v>0</v>
      </c>
      <c r="N8" s="2">
        <v>10496</v>
      </c>
      <c r="O8" s="2">
        <v>17</v>
      </c>
      <c r="P8" s="2">
        <v>0</v>
      </c>
      <c r="Q8" s="2">
        <v>0</v>
      </c>
      <c r="R8" s="2">
        <v>0</v>
      </c>
      <c r="S8" s="2">
        <v>20334</v>
      </c>
      <c r="U8" t="s">
        <v>114</v>
      </c>
      <c r="V8">
        <f t="shared" ref="V8:AL8" si="7">AVERAGE(C28:C32)</f>
        <v>7977.8400000000011</v>
      </c>
      <c r="W8">
        <f t="shared" si="7"/>
        <v>0</v>
      </c>
      <c r="X8">
        <f t="shared" si="7"/>
        <v>3602.0800000000004</v>
      </c>
      <c r="Y8">
        <f t="shared" si="7"/>
        <v>1661.1599999999999</v>
      </c>
      <c r="Z8">
        <f t="shared" si="7"/>
        <v>1940.92</v>
      </c>
      <c r="AA8">
        <f t="shared" si="7"/>
        <v>0</v>
      </c>
      <c r="AB8">
        <f t="shared" si="7"/>
        <v>1</v>
      </c>
      <c r="AC8">
        <f t="shared" si="7"/>
        <v>35648</v>
      </c>
      <c r="AD8">
        <f t="shared" si="7"/>
        <v>0</v>
      </c>
      <c r="AE8">
        <f t="shared" si="7"/>
        <v>0</v>
      </c>
      <c r="AF8">
        <f t="shared" si="7"/>
        <v>0</v>
      </c>
      <c r="AG8">
        <f t="shared" si="7"/>
        <v>35625.800000000003</v>
      </c>
      <c r="AH8">
        <f t="shared" si="7"/>
        <v>22.2</v>
      </c>
      <c r="AI8">
        <f t="shared" si="7"/>
        <v>0</v>
      </c>
      <c r="AJ8">
        <f t="shared" si="7"/>
        <v>0</v>
      </c>
      <c r="AK8">
        <f t="shared" si="7"/>
        <v>0</v>
      </c>
      <c r="AL8">
        <f t="shared" si="7"/>
        <v>98969.8</v>
      </c>
    </row>
    <row r="9" spans="2:38" x14ac:dyDescent="0.25">
      <c r="B9" s="2" t="s">
        <v>6</v>
      </c>
      <c r="C9" s="2">
        <v>1468.2</v>
      </c>
      <c r="D9" s="2">
        <v>0</v>
      </c>
      <c r="E9" s="2">
        <v>3600.3</v>
      </c>
      <c r="F9" s="2">
        <v>108</v>
      </c>
      <c r="G9" s="2">
        <v>3492.4</v>
      </c>
      <c r="H9" s="2">
        <f t="shared" si="1"/>
        <v>0</v>
      </c>
      <c r="I9" s="2">
        <f t="shared" si="2"/>
        <v>1</v>
      </c>
      <c r="J9" s="2">
        <v>10597</v>
      </c>
      <c r="K9" s="2">
        <v>0</v>
      </c>
      <c r="L9" s="2">
        <v>0</v>
      </c>
      <c r="M9" s="2">
        <v>0</v>
      </c>
      <c r="N9" s="2">
        <v>10588</v>
      </c>
      <c r="O9" s="2">
        <v>9</v>
      </c>
      <c r="P9" s="2">
        <v>0</v>
      </c>
      <c r="Q9" s="2">
        <v>0</v>
      </c>
      <c r="R9" s="2">
        <v>0</v>
      </c>
      <c r="S9" s="2">
        <v>24684</v>
      </c>
      <c r="U9" t="s">
        <v>115</v>
      </c>
      <c r="V9">
        <f t="shared" ref="V9:AL9" si="8">AVERAGE(C33:C37)</f>
        <v>212.46400000000003</v>
      </c>
      <c r="W9">
        <f t="shared" si="8"/>
        <v>0</v>
      </c>
      <c r="X9">
        <f t="shared" si="8"/>
        <v>3600.1</v>
      </c>
      <c r="Y9">
        <f t="shared" si="8"/>
        <v>53.840000000000011</v>
      </c>
      <c r="Z9">
        <f t="shared" si="8"/>
        <v>3546.2599999999998</v>
      </c>
      <c r="AA9">
        <f t="shared" si="8"/>
        <v>0</v>
      </c>
      <c r="AB9">
        <f t="shared" si="8"/>
        <v>1</v>
      </c>
      <c r="AC9">
        <f t="shared" si="8"/>
        <v>1998.6</v>
      </c>
      <c r="AD9">
        <f t="shared" si="8"/>
        <v>0</v>
      </c>
      <c r="AE9">
        <f t="shared" si="8"/>
        <v>0</v>
      </c>
      <c r="AF9">
        <f t="shared" si="8"/>
        <v>0</v>
      </c>
      <c r="AG9">
        <f t="shared" si="8"/>
        <v>1984.6</v>
      </c>
      <c r="AH9">
        <f t="shared" si="8"/>
        <v>14</v>
      </c>
      <c r="AI9">
        <f t="shared" si="8"/>
        <v>0</v>
      </c>
      <c r="AJ9">
        <f t="shared" si="8"/>
        <v>0</v>
      </c>
      <c r="AK9">
        <f t="shared" si="8"/>
        <v>0</v>
      </c>
      <c r="AL9">
        <f t="shared" si="8"/>
        <v>4720.3999999999996</v>
      </c>
    </row>
    <row r="10" spans="2:38" x14ac:dyDescent="0.25">
      <c r="B10" s="2" t="s">
        <v>7</v>
      </c>
      <c r="C10" s="2">
        <v>1941.8</v>
      </c>
      <c r="D10" s="2">
        <v>0</v>
      </c>
      <c r="E10" s="2">
        <v>3600.2</v>
      </c>
      <c r="F10" s="2">
        <v>57.6</v>
      </c>
      <c r="G10" s="2">
        <v>3542.7</v>
      </c>
      <c r="H10" s="2">
        <f t="shared" si="1"/>
        <v>0</v>
      </c>
      <c r="I10" s="2">
        <f t="shared" si="2"/>
        <v>1</v>
      </c>
      <c r="J10" s="2">
        <v>8291</v>
      </c>
      <c r="K10" s="2">
        <v>0</v>
      </c>
      <c r="L10" s="2">
        <v>0</v>
      </c>
      <c r="M10" s="2">
        <v>0</v>
      </c>
      <c r="N10" s="2">
        <v>8276</v>
      </c>
      <c r="O10" s="2">
        <v>15</v>
      </c>
      <c r="P10" s="2">
        <v>0</v>
      </c>
      <c r="Q10" s="2">
        <v>0</v>
      </c>
      <c r="R10" s="2">
        <v>0</v>
      </c>
      <c r="S10" s="2">
        <v>18513</v>
      </c>
      <c r="U10" t="s">
        <v>117</v>
      </c>
      <c r="V10">
        <f t="shared" ref="V10:AL10" si="9">AVERAGE(C38:C42)</f>
        <v>1473.48</v>
      </c>
      <c r="W10">
        <f t="shared" si="9"/>
        <v>0</v>
      </c>
      <c r="X10">
        <f t="shared" si="9"/>
        <v>3600.28</v>
      </c>
      <c r="Y10">
        <f t="shared" si="9"/>
        <v>68.2</v>
      </c>
      <c r="Z10">
        <f t="shared" si="9"/>
        <v>3532.12</v>
      </c>
      <c r="AA10">
        <f t="shared" si="9"/>
        <v>0</v>
      </c>
      <c r="AB10">
        <f t="shared" si="9"/>
        <v>1</v>
      </c>
      <c r="AC10">
        <f t="shared" si="9"/>
        <v>8190</v>
      </c>
      <c r="AD10">
        <f t="shared" si="9"/>
        <v>0</v>
      </c>
      <c r="AE10">
        <f t="shared" si="9"/>
        <v>0</v>
      </c>
      <c r="AF10">
        <f t="shared" si="9"/>
        <v>0</v>
      </c>
      <c r="AG10">
        <f t="shared" si="9"/>
        <v>8176</v>
      </c>
      <c r="AH10">
        <f t="shared" si="9"/>
        <v>14</v>
      </c>
      <c r="AI10">
        <f t="shared" si="9"/>
        <v>0</v>
      </c>
      <c r="AJ10">
        <f t="shared" si="9"/>
        <v>0</v>
      </c>
      <c r="AK10">
        <f t="shared" si="9"/>
        <v>0</v>
      </c>
      <c r="AL10">
        <f t="shared" si="9"/>
        <v>16408</v>
      </c>
    </row>
    <row r="11" spans="2:38" x14ac:dyDescent="0.25">
      <c r="B11" s="2" t="s">
        <v>8</v>
      </c>
      <c r="C11" s="2">
        <v>987.6</v>
      </c>
      <c r="D11" s="2">
        <v>0</v>
      </c>
      <c r="E11" s="2">
        <v>3600.6</v>
      </c>
      <c r="F11" s="2">
        <v>269.2</v>
      </c>
      <c r="G11" s="2">
        <v>3331.5</v>
      </c>
      <c r="H11" s="2">
        <f t="shared" si="1"/>
        <v>0</v>
      </c>
      <c r="I11" s="2">
        <f t="shared" si="2"/>
        <v>1</v>
      </c>
      <c r="J11" s="2">
        <v>19140</v>
      </c>
      <c r="K11" s="2">
        <v>0</v>
      </c>
      <c r="L11" s="2">
        <v>0</v>
      </c>
      <c r="M11" s="2">
        <v>0</v>
      </c>
      <c r="N11" s="2">
        <v>19114</v>
      </c>
      <c r="O11" s="2">
        <v>26</v>
      </c>
      <c r="P11" s="2">
        <v>0</v>
      </c>
      <c r="Q11" s="2">
        <v>0</v>
      </c>
      <c r="R11" s="2">
        <v>0</v>
      </c>
      <c r="S11" s="2">
        <v>36004</v>
      </c>
      <c r="U11" t="s">
        <v>116</v>
      </c>
      <c r="V11">
        <f t="shared" ref="V11:AL11" si="10">AVERAGE(C43:C47)</f>
        <v>14012.2</v>
      </c>
      <c r="W11">
        <f t="shared" si="10"/>
        <v>0</v>
      </c>
      <c r="X11">
        <f t="shared" si="10"/>
        <v>3602.12</v>
      </c>
      <c r="Y11">
        <f t="shared" si="10"/>
        <v>1736.0600000000002</v>
      </c>
      <c r="Z11">
        <f t="shared" si="10"/>
        <v>1866.0400000000002</v>
      </c>
      <c r="AA11">
        <f t="shared" si="10"/>
        <v>0</v>
      </c>
      <c r="AB11">
        <f t="shared" si="10"/>
        <v>1</v>
      </c>
      <c r="AC11">
        <f t="shared" si="10"/>
        <v>29426.2</v>
      </c>
      <c r="AD11">
        <f t="shared" si="10"/>
        <v>0</v>
      </c>
      <c r="AE11">
        <f t="shared" si="10"/>
        <v>0</v>
      </c>
      <c r="AF11">
        <f t="shared" si="10"/>
        <v>0</v>
      </c>
      <c r="AG11">
        <f t="shared" si="10"/>
        <v>29415</v>
      </c>
      <c r="AH11">
        <f t="shared" si="10"/>
        <v>11.2</v>
      </c>
      <c r="AI11">
        <f t="shared" si="10"/>
        <v>0</v>
      </c>
      <c r="AJ11">
        <f t="shared" si="10"/>
        <v>0</v>
      </c>
      <c r="AK11">
        <f t="shared" si="10"/>
        <v>0</v>
      </c>
      <c r="AL11">
        <f t="shared" si="10"/>
        <v>104172.8</v>
      </c>
    </row>
    <row r="12" spans="2:38" x14ac:dyDescent="0.25">
      <c r="B12" s="2" t="s">
        <v>10</v>
      </c>
      <c r="C12" s="2">
        <v>617</v>
      </c>
      <c r="D12" s="2">
        <v>0</v>
      </c>
      <c r="E12" s="2">
        <v>3600.3</v>
      </c>
      <c r="F12" s="2">
        <v>61.5</v>
      </c>
      <c r="G12" s="2">
        <v>3538.8</v>
      </c>
      <c r="H12" s="2">
        <f t="shared" ref="H12:H48" si="11">IF(C12=D12,1,0)</f>
        <v>0</v>
      </c>
      <c r="I12" s="2">
        <f t="shared" ref="I12:I48" si="12">IF(D12&lt;&gt;0,(C12-D12)/C12,IF(C12=0,0,1))</f>
        <v>1</v>
      </c>
      <c r="J12" s="2">
        <v>9764</v>
      </c>
      <c r="K12" s="2">
        <v>0</v>
      </c>
      <c r="L12" s="2">
        <v>0</v>
      </c>
      <c r="M12" s="2">
        <v>0</v>
      </c>
      <c r="N12" s="2">
        <v>9743</v>
      </c>
      <c r="O12" s="2">
        <v>21</v>
      </c>
      <c r="P12" s="2">
        <v>0</v>
      </c>
      <c r="Q12" s="2">
        <v>0</v>
      </c>
      <c r="R12" s="2">
        <v>0</v>
      </c>
      <c r="S12" s="2">
        <v>14661</v>
      </c>
      <c r="U12" t="s">
        <v>118</v>
      </c>
      <c r="V12">
        <f>AVERAGE(C48:C52)</f>
        <v>1050.2640000000001</v>
      </c>
      <c r="W12">
        <f t="shared" ref="W12:AL12" si="13">AVERAGE(D48:D52)</f>
        <v>0</v>
      </c>
      <c r="X12">
        <f t="shared" si="13"/>
        <v>3600.1799999999994</v>
      </c>
      <c r="Y12">
        <f t="shared" si="13"/>
        <v>1691.9600000000003</v>
      </c>
      <c r="Z12">
        <f t="shared" si="13"/>
        <v>1908.22</v>
      </c>
      <c r="AA12">
        <f t="shared" si="13"/>
        <v>0</v>
      </c>
      <c r="AB12">
        <f t="shared" si="13"/>
        <v>1</v>
      </c>
      <c r="AC12">
        <f t="shared" si="13"/>
        <v>686.8</v>
      </c>
      <c r="AD12">
        <f t="shared" si="13"/>
        <v>0</v>
      </c>
      <c r="AE12">
        <f t="shared" si="13"/>
        <v>0</v>
      </c>
      <c r="AF12">
        <f t="shared" si="13"/>
        <v>0</v>
      </c>
      <c r="AG12">
        <f t="shared" si="13"/>
        <v>677</v>
      </c>
      <c r="AH12">
        <f t="shared" si="13"/>
        <v>9.8000000000000007</v>
      </c>
      <c r="AI12">
        <f t="shared" si="13"/>
        <v>0</v>
      </c>
      <c r="AJ12">
        <f t="shared" si="13"/>
        <v>0</v>
      </c>
      <c r="AK12">
        <f t="shared" si="13"/>
        <v>0</v>
      </c>
      <c r="AL12">
        <f t="shared" si="13"/>
        <v>2146.6</v>
      </c>
    </row>
    <row r="13" spans="2:38" x14ac:dyDescent="0.25">
      <c r="B13" s="2" t="s">
        <v>11</v>
      </c>
      <c r="C13" s="2">
        <v>4690.2</v>
      </c>
      <c r="D13" s="2">
        <v>0</v>
      </c>
      <c r="E13" s="2">
        <v>3602</v>
      </c>
      <c r="F13" s="2">
        <v>1905.9</v>
      </c>
      <c r="G13" s="2">
        <v>1696.1</v>
      </c>
      <c r="H13" s="2">
        <f t="shared" si="11"/>
        <v>0</v>
      </c>
      <c r="I13" s="2">
        <f t="shared" si="12"/>
        <v>1</v>
      </c>
      <c r="J13" s="2">
        <v>40067</v>
      </c>
      <c r="K13" s="2">
        <v>0</v>
      </c>
      <c r="L13" s="2">
        <v>0</v>
      </c>
      <c r="M13" s="2">
        <v>0</v>
      </c>
      <c r="N13" s="2">
        <v>40050</v>
      </c>
      <c r="O13" s="2">
        <v>17</v>
      </c>
      <c r="P13" s="2">
        <v>0</v>
      </c>
      <c r="Q13" s="2">
        <v>0</v>
      </c>
      <c r="R13" s="2">
        <v>0</v>
      </c>
      <c r="S13" s="2">
        <v>92188</v>
      </c>
      <c r="U13" t="s">
        <v>119</v>
      </c>
      <c r="V13">
        <f t="shared" ref="V13:AL13" si="14">AVERAGE(C53:C57)</f>
        <v>2447.44</v>
      </c>
      <c r="W13">
        <f t="shared" si="14"/>
        <v>0</v>
      </c>
      <c r="X13">
        <f t="shared" si="14"/>
        <v>3600.5</v>
      </c>
      <c r="Y13">
        <f t="shared" si="14"/>
        <v>182.78</v>
      </c>
      <c r="Z13">
        <f t="shared" si="14"/>
        <v>3417.7</v>
      </c>
      <c r="AA13">
        <f t="shared" si="14"/>
        <v>0</v>
      </c>
      <c r="AB13">
        <f t="shared" si="14"/>
        <v>1</v>
      </c>
      <c r="AC13">
        <f t="shared" si="14"/>
        <v>12571.2</v>
      </c>
      <c r="AD13">
        <f t="shared" si="14"/>
        <v>0</v>
      </c>
      <c r="AE13">
        <f t="shared" si="14"/>
        <v>0</v>
      </c>
      <c r="AF13">
        <f t="shared" si="14"/>
        <v>0</v>
      </c>
      <c r="AG13">
        <f t="shared" si="14"/>
        <v>12556.6</v>
      </c>
      <c r="AH13">
        <f t="shared" si="14"/>
        <v>14.6</v>
      </c>
      <c r="AI13">
        <f t="shared" si="14"/>
        <v>0</v>
      </c>
      <c r="AJ13">
        <f t="shared" si="14"/>
        <v>0</v>
      </c>
      <c r="AK13">
        <f t="shared" si="14"/>
        <v>0</v>
      </c>
      <c r="AL13">
        <f t="shared" si="14"/>
        <v>28989.4</v>
      </c>
    </row>
    <row r="14" spans="2:38" x14ac:dyDescent="0.25">
      <c r="B14" s="2" t="s">
        <v>12</v>
      </c>
      <c r="C14" s="2">
        <v>3507.8</v>
      </c>
      <c r="D14" s="2">
        <v>0</v>
      </c>
      <c r="E14" s="2">
        <v>3602.2</v>
      </c>
      <c r="F14" s="2">
        <v>1487.4</v>
      </c>
      <c r="G14" s="2">
        <v>2114.8000000000002</v>
      </c>
      <c r="H14" s="2">
        <f t="shared" si="11"/>
        <v>0</v>
      </c>
      <c r="I14" s="2">
        <f t="shared" si="12"/>
        <v>1</v>
      </c>
      <c r="J14" s="2">
        <v>39766</v>
      </c>
      <c r="K14" s="2">
        <v>0</v>
      </c>
      <c r="L14" s="2">
        <v>0</v>
      </c>
      <c r="M14" s="2">
        <v>0</v>
      </c>
      <c r="N14" s="2">
        <v>39749</v>
      </c>
      <c r="O14" s="2">
        <v>17</v>
      </c>
      <c r="P14" s="2">
        <v>0</v>
      </c>
      <c r="Q14" s="2">
        <v>0</v>
      </c>
      <c r="R14" s="2">
        <v>0</v>
      </c>
      <c r="S14" s="2">
        <v>84820</v>
      </c>
      <c r="U14" t="s">
        <v>120</v>
      </c>
      <c r="V14">
        <f t="shared" ref="V14:AL14" si="15">AVERAGE(C58:C62)</f>
        <v>14378.84</v>
      </c>
      <c r="W14">
        <f t="shared" si="15"/>
        <v>0</v>
      </c>
      <c r="X14">
        <f t="shared" si="15"/>
        <v>3602.0199999999995</v>
      </c>
      <c r="Y14">
        <f t="shared" si="15"/>
        <v>1618.9</v>
      </c>
      <c r="Z14">
        <f t="shared" si="15"/>
        <v>1983.1200000000001</v>
      </c>
      <c r="AA14">
        <f t="shared" si="15"/>
        <v>0</v>
      </c>
      <c r="AB14">
        <f t="shared" si="15"/>
        <v>1</v>
      </c>
      <c r="AC14">
        <f t="shared" si="15"/>
        <v>28645</v>
      </c>
      <c r="AD14">
        <f t="shared" si="15"/>
        <v>0</v>
      </c>
      <c r="AE14">
        <f t="shared" si="15"/>
        <v>0</v>
      </c>
      <c r="AF14">
        <f t="shared" si="15"/>
        <v>0</v>
      </c>
      <c r="AG14">
        <f t="shared" si="15"/>
        <v>28632.799999999999</v>
      </c>
      <c r="AH14">
        <f t="shared" si="15"/>
        <v>12.2</v>
      </c>
      <c r="AI14">
        <f t="shared" si="15"/>
        <v>0</v>
      </c>
      <c r="AJ14">
        <f t="shared" si="15"/>
        <v>0</v>
      </c>
      <c r="AK14">
        <f t="shared" si="15"/>
        <v>0</v>
      </c>
      <c r="AL14">
        <f t="shared" si="15"/>
        <v>103099</v>
      </c>
    </row>
    <row r="15" spans="2:38" x14ac:dyDescent="0.25">
      <c r="B15" s="2" t="s">
        <v>13</v>
      </c>
      <c r="C15" s="2">
        <v>4564.6000000000004</v>
      </c>
      <c r="D15" s="2">
        <v>0</v>
      </c>
      <c r="E15" s="2">
        <v>3602.4</v>
      </c>
      <c r="F15" s="2">
        <v>1658.2</v>
      </c>
      <c r="G15" s="2">
        <v>1944.3</v>
      </c>
      <c r="H15" s="2">
        <f t="shared" si="11"/>
        <v>0</v>
      </c>
      <c r="I15" s="2">
        <f t="shared" si="12"/>
        <v>1</v>
      </c>
      <c r="J15" s="2">
        <v>38271</v>
      </c>
      <c r="K15" s="2">
        <v>0</v>
      </c>
      <c r="L15" s="2">
        <v>0</v>
      </c>
      <c r="M15" s="2">
        <v>0</v>
      </c>
      <c r="N15" s="2">
        <v>38245</v>
      </c>
      <c r="O15" s="2">
        <v>26</v>
      </c>
      <c r="P15" s="2">
        <v>0</v>
      </c>
      <c r="Q15" s="2">
        <v>0</v>
      </c>
      <c r="R15" s="2">
        <v>0</v>
      </c>
      <c r="S15" s="2">
        <v>93255</v>
      </c>
      <c r="U15" t="s">
        <v>121</v>
      </c>
      <c r="V15">
        <f t="shared" ref="V15:AL15" si="16">AVERAGE(C63:C67)</f>
        <v>2055.8000000000002</v>
      </c>
      <c r="W15">
        <f t="shared" si="16"/>
        <v>0</v>
      </c>
      <c r="X15">
        <f t="shared" si="16"/>
        <v>3600.56</v>
      </c>
      <c r="Y15">
        <f t="shared" si="16"/>
        <v>505.96000000000004</v>
      </c>
      <c r="Z15">
        <f t="shared" si="16"/>
        <v>3094.6000000000004</v>
      </c>
      <c r="AA15">
        <f t="shared" si="16"/>
        <v>0</v>
      </c>
      <c r="AB15">
        <f t="shared" si="16"/>
        <v>1</v>
      </c>
      <c r="AC15">
        <f t="shared" si="16"/>
        <v>16558.599999999999</v>
      </c>
      <c r="AD15">
        <f t="shared" si="16"/>
        <v>0</v>
      </c>
      <c r="AE15">
        <f t="shared" si="16"/>
        <v>0</v>
      </c>
      <c r="AF15">
        <f t="shared" si="16"/>
        <v>0</v>
      </c>
      <c r="AG15">
        <f t="shared" si="16"/>
        <v>16543.400000000001</v>
      </c>
      <c r="AH15">
        <f t="shared" si="16"/>
        <v>15.2</v>
      </c>
      <c r="AI15">
        <f t="shared" si="16"/>
        <v>0</v>
      </c>
      <c r="AJ15">
        <f t="shared" si="16"/>
        <v>0</v>
      </c>
      <c r="AK15">
        <f t="shared" si="16"/>
        <v>0</v>
      </c>
      <c r="AL15">
        <f t="shared" si="16"/>
        <v>37931.800000000003</v>
      </c>
    </row>
    <row r="16" spans="2:38" x14ac:dyDescent="0.25">
      <c r="B16" s="2" t="s">
        <v>14</v>
      </c>
      <c r="C16" s="2">
        <v>2681.6</v>
      </c>
      <c r="D16" s="2">
        <v>0</v>
      </c>
      <c r="E16" s="2">
        <v>3602.4</v>
      </c>
      <c r="F16" s="2">
        <v>1894.7</v>
      </c>
      <c r="G16" s="2">
        <v>1707.7</v>
      </c>
      <c r="H16" s="2">
        <f t="shared" si="11"/>
        <v>0</v>
      </c>
      <c r="I16" s="2">
        <f t="shared" si="12"/>
        <v>1</v>
      </c>
      <c r="J16" s="2">
        <v>41462</v>
      </c>
      <c r="K16" s="2">
        <v>0</v>
      </c>
      <c r="L16" s="2">
        <v>0</v>
      </c>
      <c r="M16" s="2">
        <v>0</v>
      </c>
      <c r="N16" s="2">
        <v>41443</v>
      </c>
      <c r="O16" s="2">
        <v>19</v>
      </c>
      <c r="P16" s="2">
        <v>0</v>
      </c>
      <c r="Q16" s="2">
        <v>0</v>
      </c>
      <c r="R16" s="2">
        <v>0</v>
      </c>
      <c r="S16" s="2">
        <v>91645</v>
      </c>
      <c r="U16" t="s">
        <v>122</v>
      </c>
      <c r="V16">
        <f t="shared" ref="V16:AL16" si="17">AVERAGE(C68:C72)</f>
        <v>12667.52</v>
      </c>
      <c r="W16">
        <f t="shared" si="17"/>
        <v>0</v>
      </c>
      <c r="X16">
        <f t="shared" si="17"/>
        <v>3601.54</v>
      </c>
      <c r="Y16">
        <f t="shared" si="17"/>
        <v>1849.22</v>
      </c>
      <c r="Z16">
        <f t="shared" si="17"/>
        <v>1752.3199999999997</v>
      </c>
      <c r="AA16">
        <f t="shared" si="17"/>
        <v>0</v>
      </c>
      <c r="AB16">
        <f t="shared" si="17"/>
        <v>1</v>
      </c>
      <c r="AC16">
        <f t="shared" si="17"/>
        <v>27006.6</v>
      </c>
      <c r="AD16">
        <f t="shared" si="17"/>
        <v>0</v>
      </c>
      <c r="AE16">
        <f t="shared" si="17"/>
        <v>0</v>
      </c>
      <c r="AF16">
        <f t="shared" si="17"/>
        <v>0</v>
      </c>
      <c r="AG16">
        <f t="shared" si="17"/>
        <v>26984</v>
      </c>
      <c r="AH16">
        <f t="shared" si="17"/>
        <v>22.6</v>
      </c>
      <c r="AI16">
        <f t="shared" si="17"/>
        <v>0</v>
      </c>
      <c r="AJ16">
        <f t="shared" si="17"/>
        <v>0</v>
      </c>
      <c r="AK16">
        <f t="shared" si="17"/>
        <v>0</v>
      </c>
      <c r="AL16">
        <f t="shared" si="17"/>
        <v>98811.6</v>
      </c>
    </row>
    <row r="17" spans="2:38" x14ac:dyDescent="0.25">
      <c r="B17" s="2" t="s">
        <v>15</v>
      </c>
      <c r="C17" s="2">
        <v>5100.6000000000004</v>
      </c>
      <c r="D17" s="2">
        <v>0</v>
      </c>
      <c r="E17" s="2">
        <v>3602.5</v>
      </c>
      <c r="F17" s="2">
        <v>1758.6</v>
      </c>
      <c r="G17" s="2">
        <v>1843.9</v>
      </c>
      <c r="H17" s="2">
        <f t="shared" si="11"/>
        <v>0</v>
      </c>
      <c r="I17" s="2">
        <f t="shared" si="12"/>
        <v>1</v>
      </c>
      <c r="J17" s="2">
        <v>39537</v>
      </c>
      <c r="K17" s="2">
        <v>0</v>
      </c>
      <c r="L17" s="2">
        <v>0</v>
      </c>
      <c r="M17" s="2">
        <v>0</v>
      </c>
      <c r="N17" s="2">
        <v>39507</v>
      </c>
      <c r="O17" s="2">
        <v>30</v>
      </c>
      <c r="P17" s="2">
        <v>0</v>
      </c>
      <c r="Q17" s="2">
        <v>0</v>
      </c>
      <c r="R17" s="2">
        <v>0</v>
      </c>
      <c r="S17" s="2">
        <v>96354</v>
      </c>
      <c r="U17" t="s">
        <v>123</v>
      </c>
      <c r="V17">
        <f t="shared" ref="V17:AL17" si="18">AVERAGE(C73:C77)</f>
        <v>2038.7199999999998</v>
      </c>
      <c r="W17">
        <f t="shared" si="18"/>
        <v>0</v>
      </c>
      <c r="X17">
        <f t="shared" si="18"/>
        <v>3600.1800000000003</v>
      </c>
      <c r="Y17">
        <f t="shared" si="18"/>
        <v>69.400000000000006</v>
      </c>
      <c r="Z17">
        <f t="shared" si="18"/>
        <v>3530.78</v>
      </c>
      <c r="AA17">
        <f t="shared" si="18"/>
        <v>0</v>
      </c>
      <c r="AB17">
        <f t="shared" si="18"/>
        <v>1</v>
      </c>
      <c r="AC17">
        <f t="shared" si="18"/>
        <v>6564.4</v>
      </c>
      <c r="AD17">
        <f t="shared" si="18"/>
        <v>0</v>
      </c>
      <c r="AE17">
        <f t="shared" si="18"/>
        <v>0</v>
      </c>
      <c r="AF17">
        <f t="shared" si="18"/>
        <v>0</v>
      </c>
      <c r="AG17">
        <f t="shared" si="18"/>
        <v>6551.2</v>
      </c>
      <c r="AH17">
        <f t="shared" si="18"/>
        <v>13.2</v>
      </c>
      <c r="AI17">
        <f t="shared" si="18"/>
        <v>0</v>
      </c>
      <c r="AJ17">
        <f t="shared" si="18"/>
        <v>0</v>
      </c>
      <c r="AK17">
        <f t="shared" si="18"/>
        <v>0</v>
      </c>
      <c r="AL17">
        <f t="shared" si="18"/>
        <v>16197.8</v>
      </c>
    </row>
    <row r="18" spans="2:38" x14ac:dyDescent="0.25">
      <c r="B18" s="2" t="s">
        <v>16</v>
      </c>
      <c r="C18" s="2">
        <v>744.56</v>
      </c>
      <c r="D18" s="2">
        <v>0</v>
      </c>
      <c r="E18" s="2">
        <v>3600.1</v>
      </c>
      <c r="F18" s="2">
        <v>45.5</v>
      </c>
      <c r="G18" s="2">
        <v>3554.6</v>
      </c>
      <c r="H18" s="2">
        <f t="shared" si="11"/>
        <v>0</v>
      </c>
      <c r="I18" s="2">
        <f t="shared" si="12"/>
        <v>1</v>
      </c>
      <c r="J18" s="2">
        <v>1763</v>
      </c>
      <c r="K18" s="2">
        <v>0</v>
      </c>
      <c r="L18" s="2">
        <v>0</v>
      </c>
      <c r="M18" s="2">
        <v>0</v>
      </c>
      <c r="N18" s="2">
        <v>1757</v>
      </c>
      <c r="O18" s="2">
        <v>6</v>
      </c>
      <c r="P18" s="2">
        <v>0</v>
      </c>
      <c r="Q18" s="2">
        <v>0</v>
      </c>
      <c r="R18" s="2">
        <v>0</v>
      </c>
      <c r="S18" s="2">
        <v>5164</v>
      </c>
      <c r="U18" t="s">
        <v>124</v>
      </c>
      <c r="V18">
        <f t="shared" ref="V18:AL18" si="19">AVERAGE(C78:C82)</f>
        <v>13226.960000000001</v>
      </c>
      <c r="W18">
        <f t="shared" si="19"/>
        <v>0</v>
      </c>
      <c r="X18">
        <f t="shared" si="19"/>
        <v>3601.3</v>
      </c>
      <c r="Y18">
        <f t="shared" si="19"/>
        <v>1843.9399999999998</v>
      </c>
      <c r="Z18">
        <f t="shared" si="19"/>
        <v>1757.36</v>
      </c>
      <c r="AA18">
        <f t="shared" si="19"/>
        <v>0</v>
      </c>
      <c r="AB18">
        <f t="shared" si="19"/>
        <v>1</v>
      </c>
      <c r="AC18">
        <f t="shared" si="19"/>
        <v>26055.8</v>
      </c>
      <c r="AD18">
        <f t="shared" si="19"/>
        <v>0</v>
      </c>
      <c r="AE18">
        <f t="shared" si="19"/>
        <v>0</v>
      </c>
      <c r="AF18">
        <f t="shared" si="19"/>
        <v>0</v>
      </c>
      <c r="AG18">
        <f t="shared" si="19"/>
        <v>26033.200000000001</v>
      </c>
      <c r="AH18">
        <f t="shared" si="19"/>
        <v>22.6</v>
      </c>
      <c r="AI18">
        <f t="shared" si="19"/>
        <v>0</v>
      </c>
      <c r="AJ18">
        <f t="shared" si="19"/>
        <v>0</v>
      </c>
      <c r="AK18">
        <f t="shared" si="19"/>
        <v>0</v>
      </c>
      <c r="AL18">
        <f t="shared" si="19"/>
        <v>94377.8</v>
      </c>
    </row>
    <row r="19" spans="2:38" x14ac:dyDescent="0.25">
      <c r="B19" s="2" t="s">
        <v>17</v>
      </c>
      <c r="C19" s="2">
        <v>1303.24</v>
      </c>
      <c r="D19" s="2">
        <v>0</v>
      </c>
      <c r="E19" s="2">
        <v>3600.1</v>
      </c>
      <c r="F19" s="2">
        <v>1608.9</v>
      </c>
      <c r="G19" s="2">
        <v>1991.2</v>
      </c>
      <c r="H19" s="2">
        <f t="shared" si="11"/>
        <v>0</v>
      </c>
      <c r="I19" s="2">
        <f t="shared" si="12"/>
        <v>1</v>
      </c>
      <c r="J19" s="2">
        <v>650</v>
      </c>
      <c r="K19" s="2">
        <v>0</v>
      </c>
      <c r="L19" s="2">
        <v>0</v>
      </c>
      <c r="M19" s="2">
        <v>0</v>
      </c>
      <c r="N19" s="2">
        <v>635</v>
      </c>
      <c r="O19" s="2">
        <v>15</v>
      </c>
      <c r="P19" s="2">
        <v>0</v>
      </c>
      <c r="Q19" s="2">
        <v>0</v>
      </c>
      <c r="R19" s="2">
        <v>0</v>
      </c>
      <c r="S19" s="2">
        <v>2052</v>
      </c>
    </row>
    <row r="20" spans="2:38" x14ac:dyDescent="0.25">
      <c r="B20" s="2" t="s">
        <v>18</v>
      </c>
      <c r="C20" s="2">
        <v>831.8</v>
      </c>
      <c r="D20" s="2">
        <v>0</v>
      </c>
      <c r="E20" s="2">
        <v>3600.3</v>
      </c>
      <c r="F20" s="2">
        <v>1133</v>
      </c>
      <c r="G20" s="2">
        <v>2467.3000000000002</v>
      </c>
      <c r="H20" s="2">
        <f t="shared" si="11"/>
        <v>0</v>
      </c>
      <c r="I20" s="2">
        <f t="shared" si="12"/>
        <v>1</v>
      </c>
      <c r="J20" s="2">
        <v>901</v>
      </c>
      <c r="K20" s="2">
        <v>0</v>
      </c>
      <c r="L20" s="2">
        <v>0</v>
      </c>
      <c r="M20" s="2">
        <v>0</v>
      </c>
      <c r="N20" s="2">
        <v>883</v>
      </c>
      <c r="O20" s="2">
        <v>18</v>
      </c>
      <c r="P20" s="2">
        <v>0</v>
      </c>
      <c r="Q20" s="2">
        <v>0</v>
      </c>
      <c r="R20" s="2">
        <v>0</v>
      </c>
      <c r="S20" s="2">
        <v>2772</v>
      </c>
    </row>
    <row r="21" spans="2:38" x14ac:dyDescent="0.25">
      <c r="B21" s="2" t="s">
        <v>19</v>
      </c>
      <c r="C21" s="2">
        <v>-8888</v>
      </c>
      <c r="D21" s="2">
        <v>0</v>
      </c>
      <c r="E21" s="2">
        <v>3600.1</v>
      </c>
      <c r="F21" s="2">
        <v>3600.1</v>
      </c>
      <c r="G21" s="2">
        <v>0</v>
      </c>
      <c r="H21" s="2">
        <f t="shared" si="11"/>
        <v>0</v>
      </c>
      <c r="I21" s="2">
        <f t="shared" si="12"/>
        <v>1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</row>
    <row r="22" spans="2:38" x14ac:dyDescent="0.25">
      <c r="B22" s="2" t="s">
        <v>20</v>
      </c>
      <c r="C22" s="2">
        <v>923.96</v>
      </c>
      <c r="D22" s="2">
        <v>0</v>
      </c>
      <c r="E22" s="2">
        <v>3600.2</v>
      </c>
      <c r="F22" s="2">
        <v>136.9</v>
      </c>
      <c r="G22" s="2">
        <v>3463.3</v>
      </c>
      <c r="H22" s="2">
        <f t="shared" si="11"/>
        <v>0</v>
      </c>
      <c r="I22" s="2">
        <f t="shared" si="12"/>
        <v>1</v>
      </c>
      <c r="J22" s="2">
        <v>1269</v>
      </c>
      <c r="K22" s="2">
        <v>0</v>
      </c>
      <c r="L22" s="2">
        <v>0</v>
      </c>
      <c r="M22" s="2">
        <v>0</v>
      </c>
      <c r="N22" s="2">
        <v>1253</v>
      </c>
      <c r="O22" s="2">
        <v>16</v>
      </c>
      <c r="P22" s="2">
        <v>0</v>
      </c>
      <c r="Q22" s="2">
        <v>0</v>
      </c>
      <c r="R22" s="2">
        <v>0</v>
      </c>
      <c r="S22" s="2">
        <v>3738</v>
      </c>
    </row>
    <row r="23" spans="2:38" x14ac:dyDescent="0.25">
      <c r="B23" s="2" t="s">
        <v>21</v>
      </c>
      <c r="C23" s="2">
        <v>2027.2</v>
      </c>
      <c r="D23" s="2">
        <v>0</v>
      </c>
      <c r="E23" s="2">
        <v>3600.3</v>
      </c>
      <c r="F23" s="2">
        <v>65.3</v>
      </c>
      <c r="G23" s="2">
        <v>3535</v>
      </c>
      <c r="H23" s="2">
        <f t="shared" si="11"/>
        <v>0</v>
      </c>
      <c r="I23" s="2">
        <f t="shared" si="12"/>
        <v>1</v>
      </c>
      <c r="J23" s="2">
        <v>8094</v>
      </c>
      <c r="K23" s="2">
        <v>0</v>
      </c>
      <c r="L23" s="2">
        <v>0</v>
      </c>
      <c r="M23" s="2">
        <v>0</v>
      </c>
      <c r="N23" s="2">
        <v>8086</v>
      </c>
      <c r="O23" s="2">
        <v>8</v>
      </c>
      <c r="P23" s="2">
        <v>0</v>
      </c>
      <c r="Q23" s="2">
        <v>0</v>
      </c>
      <c r="R23" s="2">
        <v>0</v>
      </c>
      <c r="S23" s="2">
        <v>19835</v>
      </c>
    </row>
    <row r="24" spans="2:38" x14ac:dyDescent="0.25">
      <c r="B24" s="2" t="s">
        <v>22</v>
      </c>
      <c r="C24" s="2">
        <v>2452.4</v>
      </c>
      <c r="D24" s="2">
        <v>0</v>
      </c>
      <c r="E24" s="2">
        <v>3600.1</v>
      </c>
      <c r="F24" s="2">
        <v>15.8</v>
      </c>
      <c r="G24" s="2">
        <v>3584.3</v>
      </c>
      <c r="H24" s="2">
        <f t="shared" si="11"/>
        <v>0</v>
      </c>
      <c r="I24" s="2">
        <f t="shared" si="12"/>
        <v>1</v>
      </c>
      <c r="J24" s="2">
        <v>3665</v>
      </c>
      <c r="K24" s="2">
        <v>0</v>
      </c>
      <c r="L24" s="2">
        <v>0</v>
      </c>
      <c r="M24" s="2">
        <v>0</v>
      </c>
      <c r="N24" s="2">
        <v>3651</v>
      </c>
      <c r="O24" s="2">
        <v>14</v>
      </c>
      <c r="P24" s="2">
        <v>0</v>
      </c>
      <c r="Q24" s="2">
        <v>0</v>
      </c>
      <c r="R24" s="2">
        <v>0</v>
      </c>
      <c r="S24" s="2">
        <v>9811</v>
      </c>
    </row>
    <row r="25" spans="2:38" x14ac:dyDescent="0.25">
      <c r="B25" s="2" t="s">
        <v>23</v>
      </c>
      <c r="C25" s="2">
        <v>1787</v>
      </c>
      <c r="D25" s="2">
        <v>0</v>
      </c>
      <c r="E25" s="2">
        <v>3600.2</v>
      </c>
      <c r="F25" s="2">
        <v>18.7</v>
      </c>
      <c r="G25" s="2">
        <v>3581.5</v>
      </c>
      <c r="H25" s="2">
        <f t="shared" si="11"/>
        <v>0</v>
      </c>
      <c r="I25" s="2">
        <f t="shared" si="12"/>
        <v>1</v>
      </c>
      <c r="J25" s="2">
        <v>4755</v>
      </c>
      <c r="K25" s="2">
        <v>0</v>
      </c>
      <c r="L25" s="2">
        <v>0</v>
      </c>
      <c r="M25" s="2">
        <v>0</v>
      </c>
      <c r="N25" s="2">
        <v>4735</v>
      </c>
      <c r="O25" s="2">
        <v>20</v>
      </c>
      <c r="P25" s="2">
        <v>0</v>
      </c>
      <c r="Q25" s="2">
        <v>0</v>
      </c>
      <c r="R25" s="2">
        <v>0</v>
      </c>
      <c r="S25" s="2">
        <v>10356</v>
      </c>
    </row>
    <row r="26" spans="2:38" x14ac:dyDescent="0.25">
      <c r="B26" s="2" t="s">
        <v>24</v>
      </c>
      <c r="C26" s="2">
        <v>1531.2</v>
      </c>
      <c r="D26" s="2">
        <v>0</v>
      </c>
      <c r="E26" s="2">
        <v>3600.5</v>
      </c>
      <c r="F26" s="2">
        <v>126.4</v>
      </c>
      <c r="G26" s="2">
        <v>3474</v>
      </c>
      <c r="H26" s="2">
        <f t="shared" si="11"/>
        <v>0</v>
      </c>
      <c r="I26" s="2">
        <f t="shared" si="12"/>
        <v>1</v>
      </c>
      <c r="J26" s="2">
        <v>12326</v>
      </c>
      <c r="K26" s="2">
        <v>0</v>
      </c>
      <c r="L26" s="2">
        <v>0</v>
      </c>
      <c r="M26" s="2">
        <v>0</v>
      </c>
      <c r="N26" s="2">
        <v>12311</v>
      </c>
      <c r="O26" s="2">
        <v>15</v>
      </c>
      <c r="P26" s="2">
        <v>0</v>
      </c>
      <c r="Q26" s="2">
        <v>0</v>
      </c>
      <c r="R26" s="2">
        <v>0</v>
      </c>
      <c r="S26" s="2">
        <v>26924</v>
      </c>
    </row>
    <row r="27" spans="2:38" x14ac:dyDescent="0.25">
      <c r="B27" s="2" t="s">
        <v>25</v>
      </c>
      <c r="C27" s="2">
        <v>2412</v>
      </c>
      <c r="D27" s="2">
        <v>0</v>
      </c>
      <c r="E27" s="2">
        <v>3600.3</v>
      </c>
      <c r="F27" s="2">
        <v>60.6</v>
      </c>
      <c r="G27" s="2">
        <v>3539.6</v>
      </c>
      <c r="H27" s="2">
        <f t="shared" si="11"/>
        <v>0</v>
      </c>
      <c r="I27" s="2">
        <f t="shared" si="12"/>
        <v>1</v>
      </c>
      <c r="J27" s="2">
        <v>8522</v>
      </c>
      <c r="K27" s="2">
        <v>0</v>
      </c>
      <c r="L27" s="2">
        <v>0</v>
      </c>
      <c r="M27" s="2">
        <v>0</v>
      </c>
      <c r="N27" s="2">
        <v>8505</v>
      </c>
      <c r="O27" s="2">
        <v>17</v>
      </c>
      <c r="P27" s="2">
        <v>0</v>
      </c>
      <c r="Q27" s="2">
        <v>0</v>
      </c>
      <c r="R27" s="2">
        <v>0</v>
      </c>
      <c r="S27" s="2">
        <v>19189</v>
      </c>
    </row>
    <row r="28" spans="2:38" x14ac:dyDescent="0.25">
      <c r="B28" s="2" t="s">
        <v>26</v>
      </c>
      <c r="C28" s="2">
        <v>10118</v>
      </c>
      <c r="D28" s="2">
        <v>0</v>
      </c>
      <c r="E28" s="2">
        <v>3602.3</v>
      </c>
      <c r="F28" s="2">
        <v>1655.6</v>
      </c>
      <c r="G28" s="2">
        <v>1946.7</v>
      </c>
      <c r="H28" s="2">
        <f t="shared" si="11"/>
        <v>0</v>
      </c>
      <c r="I28" s="2">
        <f t="shared" si="12"/>
        <v>1</v>
      </c>
      <c r="J28" s="2">
        <v>34517</v>
      </c>
      <c r="K28" s="2">
        <v>0</v>
      </c>
      <c r="L28" s="2">
        <v>0</v>
      </c>
      <c r="M28" s="2">
        <v>0</v>
      </c>
      <c r="N28" s="2">
        <v>34493</v>
      </c>
      <c r="O28" s="2">
        <v>24</v>
      </c>
      <c r="P28" s="2">
        <v>0</v>
      </c>
      <c r="Q28" s="2">
        <v>0</v>
      </c>
      <c r="R28" s="2">
        <v>0</v>
      </c>
      <c r="S28" s="2">
        <v>104614</v>
      </c>
    </row>
    <row r="29" spans="2:38" x14ac:dyDescent="0.25">
      <c r="B29" s="2" t="s">
        <v>27</v>
      </c>
      <c r="C29" s="2">
        <v>5673.6</v>
      </c>
      <c r="D29" s="2">
        <v>0</v>
      </c>
      <c r="E29" s="2">
        <v>3601.3</v>
      </c>
      <c r="F29" s="2">
        <v>1618.2</v>
      </c>
      <c r="G29" s="2">
        <v>1983.1</v>
      </c>
      <c r="H29" s="2">
        <f t="shared" si="11"/>
        <v>0</v>
      </c>
      <c r="I29" s="2">
        <f t="shared" si="12"/>
        <v>1</v>
      </c>
      <c r="J29" s="2">
        <v>37224</v>
      </c>
      <c r="K29" s="2">
        <v>0</v>
      </c>
      <c r="L29" s="2">
        <v>0</v>
      </c>
      <c r="M29" s="2">
        <v>0</v>
      </c>
      <c r="N29" s="2">
        <v>37203</v>
      </c>
      <c r="O29" s="2">
        <v>21</v>
      </c>
      <c r="P29" s="2">
        <v>0</v>
      </c>
      <c r="Q29" s="2">
        <v>0</v>
      </c>
      <c r="R29" s="2">
        <v>0</v>
      </c>
      <c r="S29" s="2">
        <v>88593</v>
      </c>
    </row>
    <row r="30" spans="2:38" x14ac:dyDescent="0.25">
      <c r="B30" s="2" t="s">
        <v>28</v>
      </c>
      <c r="C30" s="2">
        <v>11803.2</v>
      </c>
      <c r="D30" s="2">
        <v>0</v>
      </c>
      <c r="E30" s="2">
        <v>3602.3</v>
      </c>
      <c r="F30" s="2">
        <v>1739.2</v>
      </c>
      <c r="G30" s="2">
        <v>1863.1</v>
      </c>
      <c r="H30" s="2">
        <f t="shared" si="11"/>
        <v>0</v>
      </c>
      <c r="I30" s="2">
        <f t="shared" si="12"/>
        <v>1</v>
      </c>
      <c r="J30" s="2">
        <v>35832</v>
      </c>
      <c r="K30" s="2">
        <v>0</v>
      </c>
      <c r="L30" s="2">
        <v>0</v>
      </c>
      <c r="M30" s="2">
        <v>0</v>
      </c>
      <c r="N30" s="2">
        <v>35815</v>
      </c>
      <c r="O30" s="2">
        <v>17</v>
      </c>
      <c r="P30" s="2">
        <v>0</v>
      </c>
      <c r="Q30" s="2">
        <v>0</v>
      </c>
      <c r="R30" s="2">
        <v>0</v>
      </c>
      <c r="S30" s="2">
        <v>108382</v>
      </c>
    </row>
    <row r="31" spans="2:38" x14ac:dyDescent="0.25">
      <c r="B31" s="2" t="s">
        <v>29</v>
      </c>
      <c r="C31" s="2">
        <v>6115</v>
      </c>
      <c r="D31" s="2">
        <v>0</v>
      </c>
      <c r="E31" s="2">
        <v>3602.1</v>
      </c>
      <c r="F31" s="2">
        <v>1701</v>
      </c>
      <c r="G31" s="2">
        <v>1901.1</v>
      </c>
      <c r="H31" s="2">
        <f t="shared" si="11"/>
        <v>0</v>
      </c>
      <c r="I31" s="2">
        <f t="shared" si="12"/>
        <v>1</v>
      </c>
      <c r="J31" s="2">
        <v>36033</v>
      </c>
      <c r="K31" s="2">
        <v>0</v>
      </c>
      <c r="L31" s="2">
        <v>0</v>
      </c>
      <c r="M31" s="2">
        <v>0</v>
      </c>
      <c r="N31" s="2">
        <v>36008</v>
      </c>
      <c r="O31" s="2">
        <v>25</v>
      </c>
      <c r="P31" s="2">
        <v>0</v>
      </c>
      <c r="Q31" s="2">
        <v>0</v>
      </c>
      <c r="R31" s="2">
        <v>0</v>
      </c>
      <c r="S31" s="2">
        <v>94888</v>
      </c>
    </row>
    <row r="32" spans="2:38" x14ac:dyDescent="0.25">
      <c r="B32" s="2" t="s">
        <v>30</v>
      </c>
      <c r="C32" s="2">
        <v>6179.4</v>
      </c>
      <c r="D32" s="2">
        <v>0</v>
      </c>
      <c r="E32" s="2">
        <v>3602.4</v>
      </c>
      <c r="F32" s="2">
        <v>1591.8</v>
      </c>
      <c r="G32" s="2">
        <v>2010.6</v>
      </c>
      <c r="H32" s="2">
        <f t="shared" si="11"/>
        <v>0</v>
      </c>
      <c r="I32" s="2">
        <f t="shared" si="12"/>
        <v>1</v>
      </c>
      <c r="J32" s="2">
        <v>34634</v>
      </c>
      <c r="K32" s="2">
        <v>0</v>
      </c>
      <c r="L32" s="2">
        <v>0</v>
      </c>
      <c r="M32" s="2">
        <v>0</v>
      </c>
      <c r="N32" s="2">
        <v>34610</v>
      </c>
      <c r="O32" s="2">
        <v>24</v>
      </c>
      <c r="P32" s="2">
        <v>0</v>
      </c>
      <c r="Q32" s="2">
        <v>0</v>
      </c>
      <c r="R32" s="2">
        <v>0</v>
      </c>
      <c r="S32" s="2">
        <v>98372</v>
      </c>
    </row>
    <row r="33" spans="2:19" x14ac:dyDescent="0.25">
      <c r="B33" s="2" t="s">
        <v>31</v>
      </c>
      <c r="C33" s="2">
        <v>397.16</v>
      </c>
      <c r="D33" s="2">
        <v>0</v>
      </c>
      <c r="E33" s="2">
        <v>3600.1</v>
      </c>
      <c r="F33" s="2">
        <v>66.400000000000006</v>
      </c>
      <c r="G33" s="2">
        <v>3533.7</v>
      </c>
      <c r="H33" s="2">
        <f t="shared" si="11"/>
        <v>0</v>
      </c>
      <c r="I33" s="2">
        <f t="shared" si="12"/>
        <v>1</v>
      </c>
      <c r="J33" s="2">
        <v>1936</v>
      </c>
      <c r="K33" s="2">
        <v>0</v>
      </c>
      <c r="L33" s="2">
        <v>0</v>
      </c>
      <c r="M33" s="2">
        <v>0</v>
      </c>
      <c r="N33" s="2">
        <v>1924</v>
      </c>
      <c r="O33" s="2">
        <v>12</v>
      </c>
      <c r="P33" s="2">
        <v>0</v>
      </c>
      <c r="Q33" s="2">
        <v>0</v>
      </c>
      <c r="R33" s="2">
        <v>0</v>
      </c>
      <c r="S33" s="2">
        <v>4854</v>
      </c>
    </row>
    <row r="34" spans="2:19" x14ac:dyDescent="0.25">
      <c r="B34" s="2" t="s">
        <v>32</v>
      </c>
      <c r="C34" s="2">
        <v>95.8</v>
      </c>
      <c r="D34" s="2">
        <v>0</v>
      </c>
      <c r="E34" s="2">
        <v>3600.1</v>
      </c>
      <c r="F34" s="2">
        <v>88.9</v>
      </c>
      <c r="G34" s="2">
        <v>3511.2</v>
      </c>
      <c r="H34" s="2">
        <f t="shared" si="11"/>
        <v>0</v>
      </c>
      <c r="I34" s="2">
        <f t="shared" si="12"/>
        <v>1</v>
      </c>
      <c r="J34" s="2">
        <v>2746</v>
      </c>
      <c r="K34" s="2">
        <v>0</v>
      </c>
      <c r="L34" s="2">
        <v>0</v>
      </c>
      <c r="M34" s="2">
        <v>0</v>
      </c>
      <c r="N34" s="2">
        <v>2732</v>
      </c>
      <c r="O34" s="2">
        <v>14</v>
      </c>
      <c r="P34" s="2">
        <v>0</v>
      </c>
      <c r="Q34" s="2">
        <v>0</v>
      </c>
      <c r="R34" s="2">
        <v>0</v>
      </c>
      <c r="S34" s="2">
        <v>5283</v>
      </c>
    </row>
    <row r="35" spans="2:19" x14ac:dyDescent="0.25">
      <c r="B35" s="2" t="s">
        <v>33</v>
      </c>
      <c r="C35" s="2">
        <v>118.16</v>
      </c>
      <c r="D35" s="2">
        <v>0</v>
      </c>
      <c r="E35" s="2">
        <v>3600.1</v>
      </c>
      <c r="F35" s="2">
        <v>8.4</v>
      </c>
      <c r="G35" s="2">
        <v>3591.7</v>
      </c>
      <c r="H35" s="2">
        <f t="shared" si="11"/>
        <v>0</v>
      </c>
      <c r="I35" s="2">
        <f t="shared" si="12"/>
        <v>1</v>
      </c>
      <c r="J35" s="2">
        <v>2016</v>
      </c>
      <c r="K35" s="2">
        <v>0</v>
      </c>
      <c r="L35" s="2">
        <v>0</v>
      </c>
      <c r="M35" s="2">
        <v>0</v>
      </c>
      <c r="N35" s="2">
        <v>2008</v>
      </c>
      <c r="O35" s="2">
        <v>8</v>
      </c>
      <c r="P35" s="2">
        <v>0</v>
      </c>
      <c r="Q35" s="2">
        <v>0</v>
      </c>
      <c r="R35" s="2">
        <v>0</v>
      </c>
      <c r="S35" s="2">
        <v>4573</v>
      </c>
    </row>
    <row r="36" spans="2:19" x14ac:dyDescent="0.25">
      <c r="B36" s="2" t="s">
        <v>34</v>
      </c>
      <c r="C36" s="2">
        <v>208.84</v>
      </c>
      <c r="D36" s="2">
        <v>0</v>
      </c>
      <c r="E36" s="2">
        <v>3600.1</v>
      </c>
      <c r="F36" s="2">
        <v>36</v>
      </c>
      <c r="G36" s="2">
        <v>3564.1</v>
      </c>
      <c r="H36" s="2">
        <f t="shared" si="11"/>
        <v>0</v>
      </c>
      <c r="I36" s="2">
        <f t="shared" si="12"/>
        <v>1</v>
      </c>
      <c r="J36" s="2">
        <v>1319</v>
      </c>
      <c r="K36" s="2">
        <v>0</v>
      </c>
      <c r="L36" s="2">
        <v>0</v>
      </c>
      <c r="M36" s="2">
        <v>0</v>
      </c>
      <c r="N36" s="2">
        <v>1297</v>
      </c>
      <c r="O36" s="2">
        <v>22</v>
      </c>
      <c r="P36" s="2">
        <v>0</v>
      </c>
      <c r="Q36" s="2">
        <v>0</v>
      </c>
      <c r="R36" s="2">
        <v>0</v>
      </c>
      <c r="S36" s="2">
        <v>3689</v>
      </c>
    </row>
    <row r="37" spans="2:19" x14ac:dyDescent="0.25">
      <c r="B37" s="2" t="s">
        <v>35</v>
      </c>
      <c r="C37" s="2">
        <v>242.36</v>
      </c>
      <c r="D37" s="2">
        <v>0</v>
      </c>
      <c r="E37" s="2">
        <v>3600.1</v>
      </c>
      <c r="F37" s="2">
        <v>69.5</v>
      </c>
      <c r="G37" s="2">
        <v>3530.6</v>
      </c>
      <c r="H37" s="2">
        <f t="shared" si="11"/>
        <v>0</v>
      </c>
      <c r="I37" s="2">
        <f t="shared" si="12"/>
        <v>1</v>
      </c>
      <c r="J37" s="2">
        <v>1976</v>
      </c>
      <c r="K37" s="2">
        <v>0</v>
      </c>
      <c r="L37" s="2">
        <v>0</v>
      </c>
      <c r="M37" s="2">
        <v>0</v>
      </c>
      <c r="N37" s="2">
        <v>1962</v>
      </c>
      <c r="O37" s="2">
        <v>14</v>
      </c>
      <c r="P37" s="2">
        <v>0</v>
      </c>
      <c r="Q37" s="2">
        <v>0</v>
      </c>
      <c r="R37" s="2">
        <v>0</v>
      </c>
      <c r="S37" s="2">
        <v>5203</v>
      </c>
    </row>
    <row r="38" spans="2:19" x14ac:dyDescent="0.25">
      <c r="B38" s="2" t="s">
        <v>36</v>
      </c>
      <c r="C38" s="2">
        <v>1176.7</v>
      </c>
      <c r="D38" s="2">
        <v>0</v>
      </c>
      <c r="E38" s="2">
        <v>3600.1</v>
      </c>
      <c r="F38" s="2">
        <v>10.1</v>
      </c>
      <c r="G38" s="2">
        <v>3590</v>
      </c>
      <c r="H38" s="2">
        <f t="shared" si="11"/>
        <v>0</v>
      </c>
      <c r="I38" s="2">
        <f t="shared" si="12"/>
        <v>1</v>
      </c>
      <c r="J38" s="2">
        <v>2874</v>
      </c>
      <c r="K38" s="2">
        <v>0</v>
      </c>
      <c r="L38" s="2">
        <v>0</v>
      </c>
      <c r="M38" s="2">
        <v>0</v>
      </c>
      <c r="N38" s="2">
        <v>2867</v>
      </c>
      <c r="O38" s="2">
        <v>7</v>
      </c>
      <c r="P38" s="2">
        <v>0</v>
      </c>
      <c r="Q38" s="2">
        <v>0</v>
      </c>
      <c r="R38" s="2">
        <v>0</v>
      </c>
      <c r="S38" s="2">
        <v>5977</v>
      </c>
    </row>
    <row r="39" spans="2:19" x14ac:dyDescent="0.25">
      <c r="B39" s="2" t="s">
        <v>37</v>
      </c>
      <c r="C39" s="2">
        <v>2405.8000000000002</v>
      </c>
      <c r="D39" s="2">
        <v>0</v>
      </c>
      <c r="E39" s="2">
        <v>3600.2</v>
      </c>
      <c r="F39" s="2">
        <v>47.8</v>
      </c>
      <c r="G39" s="2">
        <v>3552.5</v>
      </c>
      <c r="H39" s="2">
        <f t="shared" si="11"/>
        <v>0</v>
      </c>
      <c r="I39" s="2">
        <f t="shared" si="12"/>
        <v>1</v>
      </c>
      <c r="J39" s="2">
        <v>6685</v>
      </c>
      <c r="K39" s="2">
        <v>0</v>
      </c>
      <c r="L39" s="2">
        <v>0</v>
      </c>
      <c r="M39" s="2">
        <v>0</v>
      </c>
      <c r="N39" s="2">
        <v>6674</v>
      </c>
      <c r="O39" s="2">
        <v>11</v>
      </c>
      <c r="P39" s="2">
        <v>0</v>
      </c>
      <c r="Q39" s="2">
        <v>0</v>
      </c>
      <c r="R39" s="2">
        <v>0</v>
      </c>
      <c r="S39" s="2">
        <v>15858</v>
      </c>
    </row>
    <row r="40" spans="2:19" x14ac:dyDescent="0.25">
      <c r="B40" s="2" t="s">
        <v>38</v>
      </c>
      <c r="C40" s="2">
        <v>1406.8</v>
      </c>
      <c r="D40" s="2">
        <v>0</v>
      </c>
      <c r="E40" s="2">
        <v>3600.4</v>
      </c>
      <c r="F40" s="2">
        <v>109.1</v>
      </c>
      <c r="G40" s="2">
        <v>3491.4</v>
      </c>
      <c r="H40" s="2">
        <f t="shared" si="11"/>
        <v>0</v>
      </c>
      <c r="I40" s="2">
        <f t="shared" si="12"/>
        <v>1</v>
      </c>
      <c r="J40" s="2">
        <v>11311</v>
      </c>
      <c r="K40" s="2">
        <v>0</v>
      </c>
      <c r="L40" s="2">
        <v>0</v>
      </c>
      <c r="M40" s="2">
        <v>0</v>
      </c>
      <c r="N40" s="2">
        <v>11291</v>
      </c>
      <c r="O40" s="2">
        <v>20</v>
      </c>
      <c r="P40" s="2">
        <v>0</v>
      </c>
      <c r="Q40" s="2">
        <v>0</v>
      </c>
      <c r="R40" s="2">
        <v>0</v>
      </c>
      <c r="S40" s="2">
        <v>22615</v>
      </c>
    </row>
    <row r="41" spans="2:19" x14ac:dyDescent="0.25">
      <c r="B41" s="2" t="s">
        <v>39</v>
      </c>
      <c r="C41" s="2">
        <v>880.6</v>
      </c>
      <c r="D41" s="2">
        <v>0</v>
      </c>
      <c r="E41" s="2">
        <v>3600.3</v>
      </c>
      <c r="F41" s="2">
        <v>83.1</v>
      </c>
      <c r="G41" s="2">
        <v>3517.2</v>
      </c>
      <c r="H41" s="2">
        <f t="shared" si="11"/>
        <v>0</v>
      </c>
      <c r="I41" s="2">
        <f t="shared" si="12"/>
        <v>1</v>
      </c>
      <c r="J41" s="2">
        <v>10229</v>
      </c>
      <c r="K41" s="2">
        <v>0</v>
      </c>
      <c r="L41" s="2">
        <v>0</v>
      </c>
      <c r="M41" s="2">
        <v>0</v>
      </c>
      <c r="N41" s="2">
        <v>10215</v>
      </c>
      <c r="O41" s="2">
        <v>14</v>
      </c>
      <c r="P41" s="2">
        <v>0</v>
      </c>
      <c r="Q41" s="2">
        <v>0</v>
      </c>
      <c r="R41" s="2">
        <v>0</v>
      </c>
      <c r="S41" s="2">
        <v>18630</v>
      </c>
    </row>
    <row r="42" spans="2:19" x14ac:dyDescent="0.25">
      <c r="B42" s="2" t="s">
        <v>40</v>
      </c>
      <c r="C42" s="2">
        <v>1497.5</v>
      </c>
      <c r="D42" s="2">
        <v>0</v>
      </c>
      <c r="E42" s="2">
        <v>3600.4</v>
      </c>
      <c r="F42" s="2">
        <v>90.9</v>
      </c>
      <c r="G42" s="2">
        <v>3509.5</v>
      </c>
      <c r="H42" s="2">
        <f t="shared" si="11"/>
        <v>0</v>
      </c>
      <c r="I42" s="2">
        <f t="shared" si="12"/>
        <v>1</v>
      </c>
      <c r="J42" s="2">
        <v>9851</v>
      </c>
      <c r="K42" s="2">
        <v>0</v>
      </c>
      <c r="L42" s="2">
        <v>0</v>
      </c>
      <c r="M42" s="2">
        <v>0</v>
      </c>
      <c r="N42" s="2">
        <v>9833</v>
      </c>
      <c r="O42" s="2">
        <v>18</v>
      </c>
      <c r="P42" s="2">
        <v>0</v>
      </c>
      <c r="Q42" s="2">
        <v>0</v>
      </c>
      <c r="R42" s="2">
        <v>0</v>
      </c>
      <c r="S42" s="2">
        <v>18960</v>
      </c>
    </row>
    <row r="43" spans="2:19" x14ac:dyDescent="0.25">
      <c r="B43" s="2" t="s">
        <v>41</v>
      </c>
      <c r="C43" s="2">
        <v>15399.2</v>
      </c>
      <c r="D43" s="2">
        <v>0</v>
      </c>
      <c r="E43" s="2">
        <v>3602.7</v>
      </c>
      <c r="F43" s="2">
        <v>1773.6</v>
      </c>
      <c r="G43" s="2">
        <v>1829.1</v>
      </c>
      <c r="H43" s="2">
        <f t="shared" si="11"/>
        <v>0</v>
      </c>
      <c r="I43" s="2">
        <f t="shared" si="12"/>
        <v>1</v>
      </c>
      <c r="J43" s="2">
        <v>30545</v>
      </c>
      <c r="K43" s="2">
        <v>0</v>
      </c>
      <c r="L43" s="2">
        <v>0</v>
      </c>
      <c r="M43" s="2">
        <v>0</v>
      </c>
      <c r="N43" s="2">
        <v>30538</v>
      </c>
      <c r="O43" s="2">
        <v>7</v>
      </c>
      <c r="P43" s="2">
        <v>0</v>
      </c>
      <c r="Q43" s="2">
        <v>0</v>
      </c>
      <c r="R43" s="2">
        <v>0</v>
      </c>
      <c r="S43" s="2">
        <v>107815</v>
      </c>
    </row>
    <row r="44" spans="2:19" x14ac:dyDescent="0.25">
      <c r="B44" s="2" t="s">
        <v>42</v>
      </c>
      <c r="C44" s="2">
        <v>12532.2</v>
      </c>
      <c r="D44" s="2">
        <v>0</v>
      </c>
      <c r="E44" s="2">
        <v>3601.6</v>
      </c>
      <c r="F44" s="2">
        <v>1685.7</v>
      </c>
      <c r="G44" s="2">
        <v>1915.8</v>
      </c>
      <c r="H44" s="2">
        <f t="shared" si="11"/>
        <v>0</v>
      </c>
      <c r="I44" s="2">
        <f t="shared" si="12"/>
        <v>1</v>
      </c>
      <c r="J44" s="2">
        <v>26843</v>
      </c>
      <c r="K44" s="2">
        <v>0</v>
      </c>
      <c r="L44" s="2">
        <v>0</v>
      </c>
      <c r="M44" s="2">
        <v>0</v>
      </c>
      <c r="N44" s="2">
        <v>26832</v>
      </c>
      <c r="O44" s="2">
        <v>11</v>
      </c>
      <c r="P44" s="2">
        <v>0</v>
      </c>
      <c r="Q44" s="2">
        <v>0</v>
      </c>
      <c r="R44" s="2">
        <v>0</v>
      </c>
      <c r="S44" s="2">
        <v>102007</v>
      </c>
    </row>
    <row r="45" spans="2:19" x14ac:dyDescent="0.25">
      <c r="B45" s="2" t="s">
        <v>43</v>
      </c>
      <c r="C45" s="2">
        <v>19041.8</v>
      </c>
      <c r="D45" s="2">
        <v>0</v>
      </c>
      <c r="E45" s="2">
        <v>3602.2</v>
      </c>
      <c r="F45" s="2">
        <v>1628.4</v>
      </c>
      <c r="G45" s="2">
        <v>1973.8</v>
      </c>
      <c r="H45" s="2">
        <f t="shared" si="11"/>
        <v>0</v>
      </c>
      <c r="I45" s="2">
        <f t="shared" si="12"/>
        <v>1</v>
      </c>
      <c r="J45" s="2">
        <v>29356</v>
      </c>
      <c r="K45" s="2">
        <v>0</v>
      </c>
      <c r="L45" s="2">
        <v>0</v>
      </c>
      <c r="M45" s="2">
        <v>0</v>
      </c>
      <c r="N45" s="2">
        <v>29348</v>
      </c>
      <c r="O45" s="2">
        <v>8</v>
      </c>
      <c r="P45" s="2">
        <v>0</v>
      </c>
      <c r="Q45" s="2">
        <v>0</v>
      </c>
      <c r="R45" s="2">
        <v>0</v>
      </c>
      <c r="S45" s="2">
        <v>114457</v>
      </c>
    </row>
    <row r="46" spans="2:19" x14ac:dyDescent="0.25">
      <c r="B46" s="2" t="s">
        <v>44</v>
      </c>
      <c r="C46" s="2">
        <v>8716.2000000000007</v>
      </c>
      <c r="D46" s="2">
        <v>0</v>
      </c>
      <c r="E46" s="2">
        <v>3602.4</v>
      </c>
      <c r="F46" s="2">
        <v>1863</v>
      </c>
      <c r="G46" s="2">
        <v>1739.4</v>
      </c>
      <c r="H46" s="2">
        <f t="shared" si="11"/>
        <v>0</v>
      </c>
      <c r="I46" s="2">
        <f t="shared" si="12"/>
        <v>1</v>
      </c>
      <c r="J46" s="2">
        <v>33031</v>
      </c>
      <c r="K46" s="2">
        <v>0</v>
      </c>
      <c r="L46" s="2">
        <v>0</v>
      </c>
      <c r="M46" s="2">
        <v>0</v>
      </c>
      <c r="N46" s="2">
        <v>33017</v>
      </c>
      <c r="O46" s="2">
        <v>14</v>
      </c>
      <c r="P46" s="2">
        <v>0</v>
      </c>
      <c r="Q46" s="2">
        <v>0</v>
      </c>
      <c r="R46" s="2">
        <v>0</v>
      </c>
      <c r="S46" s="2">
        <v>99204</v>
      </c>
    </row>
    <row r="47" spans="2:19" x14ac:dyDescent="0.25">
      <c r="B47" s="2" t="s">
        <v>45</v>
      </c>
      <c r="C47" s="2">
        <v>14371.6</v>
      </c>
      <c r="D47" s="2">
        <v>0</v>
      </c>
      <c r="E47" s="2">
        <v>3601.7</v>
      </c>
      <c r="F47" s="2">
        <v>1729.6</v>
      </c>
      <c r="G47" s="2">
        <v>1872.1</v>
      </c>
      <c r="H47" s="2">
        <f t="shared" si="11"/>
        <v>0</v>
      </c>
      <c r="I47" s="2">
        <f t="shared" si="12"/>
        <v>1</v>
      </c>
      <c r="J47" s="2">
        <v>27356</v>
      </c>
      <c r="K47" s="2">
        <v>0</v>
      </c>
      <c r="L47" s="2">
        <v>0</v>
      </c>
      <c r="M47" s="2">
        <v>0</v>
      </c>
      <c r="N47" s="2">
        <v>27340</v>
      </c>
      <c r="O47" s="2">
        <v>16</v>
      </c>
      <c r="P47" s="2">
        <v>0</v>
      </c>
      <c r="Q47" s="2">
        <v>0</v>
      </c>
      <c r="R47" s="2">
        <v>0</v>
      </c>
      <c r="S47" s="2">
        <v>97381</v>
      </c>
    </row>
    <row r="48" spans="2:19" x14ac:dyDescent="0.25">
      <c r="B48" s="2" t="s">
        <v>9</v>
      </c>
      <c r="C48" s="2">
        <v>1491.68</v>
      </c>
      <c r="D48" s="2">
        <v>0</v>
      </c>
      <c r="E48" s="2">
        <v>3600.2</v>
      </c>
      <c r="F48" s="2">
        <v>2010.8</v>
      </c>
      <c r="G48" s="2">
        <v>1589.4</v>
      </c>
      <c r="H48" s="2">
        <f t="shared" si="11"/>
        <v>0</v>
      </c>
      <c r="I48" s="2">
        <f t="shared" si="12"/>
        <v>1</v>
      </c>
      <c r="J48" s="2">
        <v>508</v>
      </c>
      <c r="K48" s="2">
        <v>0</v>
      </c>
      <c r="L48" s="2">
        <v>0</v>
      </c>
      <c r="M48" s="2">
        <v>0</v>
      </c>
      <c r="N48" s="2">
        <v>500</v>
      </c>
      <c r="O48" s="2">
        <v>8</v>
      </c>
      <c r="P48" s="2">
        <v>0</v>
      </c>
      <c r="Q48" s="2">
        <v>0</v>
      </c>
      <c r="R48" s="2">
        <v>0</v>
      </c>
      <c r="S48" s="2">
        <v>1847</v>
      </c>
    </row>
    <row r="49" spans="2:19" x14ac:dyDescent="0.25">
      <c r="B49" s="2" t="s">
        <v>46</v>
      </c>
      <c r="C49" s="2">
        <v>1426</v>
      </c>
      <c r="D49" s="2">
        <v>0</v>
      </c>
      <c r="E49" s="2">
        <v>3600.1</v>
      </c>
      <c r="F49" s="2">
        <v>3555</v>
      </c>
      <c r="G49" s="2">
        <v>45.1</v>
      </c>
      <c r="H49" s="2">
        <f t="shared" si="1"/>
        <v>0</v>
      </c>
      <c r="I49" s="2">
        <f t="shared" si="2"/>
        <v>1</v>
      </c>
      <c r="J49" s="2">
        <v>9</v>
      </c>
      <c r="K49" s="2">
        <v>0</v>
      </c>
      <c r="L49" s="2">
        <v>0</v>
      </c>
      <c r="M49" s="2">
        <v>0</v>
      </c>
      <c r="N49" s="2">
        <v>5</v>
      </c>
      <c r="O49" s="2">
        <v>4</v>
      </c>
      <c r="P49" s="2">
        <v>0</v>
      </c>
      <c r="Q49" s="2">
        <v>0</v>
      </c>
      <c r="R49" s="2">
        <v>0</v>
      </c>
      <c r="S49" s="2">
        <v>35</v>
      </c>
    </row>
    <row r="50" spans="2:19" x14ac:dyDescent="0.25">
      <c r="B50" s="2" t="s">
        <v>47</v>
      </c>
      <c r="C50" s="2">
        <v>435.36</v>
      </c>
      <c r="D50" s="2">
        <v>0</v>
      </c>
      <c r="E50" s="2">
        <v>3600.2</v>
      </c>
      <c r="F50" s="2">
        <v>1385.2</v>
      </c>
      <c r="G50" s="2">
        <v>2215</v>
      </c>
      <c r="H50" s="2">
        <f t="shared" si="1"/>
        <v>0</v>
      </c>
      <c r="I50" s="2">
        <f t="shared" si="2"/>
        <v>1</v>
      </c>
      <c r="J50" s="2">
        <v>832</v>
      </c>
      <c r="K50" s="2">
        <v>0</v>
      </c>
      <c r="L50" s="2">
        <v>0</v>
      </c>
      <c r="M50" s="2">
        <v>0</v>
      </c>
      <c r="N50" s="2">
        <v>824</v>
      </c>
      <c r="O50" s="2">
        <v>8</v>
      </c>
      <c r="P50" s="2">
        <v>0</v>
      </c>
      <c r="Q50" s="2">
        <v>0</v>
      </c>
      <c r="R50" s="2">
        <v>0</v>
      </c>
      <c r="S50" s="2">
        <v>2542</v>
      </c>
    </row>
    <row r="51" spans="2:19" x14ac:dyDescent="0.25">
      <c r="B51" s="2" t="s">
        <v>48</v>
      </c>
      <c r="C51" s="2">
        <v>1068.5999999999999</v>
      </c>
      <c r="D51" s="2">
        <v>0</v>
      </c>
      <c r="E51" s="2">
        <v>3600.3</v>
      </c>
      <c r="F51" s="2">
        <v>1423.1</v>
      </c>
      <c r="G51" s="2">
        <v>2177.1999999999998</v>
      </c>
      <c r="H51" s="2">
        <f t="shared" si="1"/>
        <v>0</v>
      </c>
      <c r="I51" s="2">
        <f t="shared" si="2"/>
        <v>1</v>
      </c>
      <c r="J51" s="2">
        <v>856</v>
      </c>
      <c r="K51" s="2">
        <v>0</v>
      </c>
      <c r="L51" s="2">
        <v>0</v>
      </c>
      <c r="M51" s="2">
        <v>0</v>
      </c>
      <c r="N51" s="2">
        <v>842</v>
      </c>
      <c r="O51" s="2">
        <v>14</v>
      </c>
      <c r="P51" s="2">
        <v>0</v>
      </c>
      <c r="Q51" s="2">
        <v>0</v>
      </c>
      <c r="R51" s="2">
        <v>0</v>
      </c>
      <c r="S51" s="2">
        <v>2713</v>
      </c>
    </row>
    <row r="52" spans="2:19" x14ac:dyDescent="0.25">
      <c r="B52" s="2" t="s">
        <v>49</v>
      </c>
      <c r="C52" s="2">
        <v>829.68</v>
      </c>
      <c r="D52" s="2">
        <v>0</v>
      </c>
      <c r="E52" s="2">
        <v>3600.1</v>
      </c>
      <c r="F52" s="2">
        <v>85.7</v>
      </c>
      <c r="G52" s="2">
        <v>3514.4</v>
      </c>
      <c r="H52" s="2">
        <f t="shared" si="1"/>
        <v>0</v>
      </c>
      <c r="I52" s="2">
        <f t="shared" si="2"/>
        <v>1</v>
      </c>
      <c r="J52" s="2">
        <v>1229</v>
      </c>
      <c r="K52" s="2">
        <v>0</v>
      </c>
      <c r="L52" s="2">
        <v>0</v>
      </c>
      <c r="M52" s="2">
        <v>0</v>
      </c>
      <c r="N52" s="2">
        <v>1214</v>
      </c>
      <c r="O52" s="2">
        <v>15</v>
      </c>
      <c r="P52" s="2">
        <v>0</v>
      </c>
      <c r="Q52" s="2">
        <v>0</v>
      </c>
      <c r="R52" s="2">
        <v>0</v>
      </c>
      <c r="S52" s="2">
        <v>3596</v>
      </c>
    </row>
    <row r="53" spans="2:19" x14ac:dyDescent="0.25">
      <c r="B53" s="2" t="s">
        <v>50</v>
      </c>
      <c r="C53" s="2">
        <v>3518.8</v>
      </c>
      <c r="D53" s="2">
        <v>0</v>
      </c>
      <c r="E53" s="2">
        <v>3600.6</v>
      </c>
      <c r="F53" s="2">
        <v>144</v>
      </c>
      <c r="G53" s="2">
        <v>3456.6</v>
      </c>
      <c r="H53" s="2">
        <f t="shared" si="1"/>
        <v>0</v>
      </c>
      <c r="I53" s="2">
        <f t="shared" si="2"/>
        <v>1</v>
      </c>
      <c r="J53" s="2">
        <v>11158</v>
      </c>
      <c r="K53" s="2">
        <v>0</v>
      </c>
      <c r="L53" s="2">
        <v>0</v>
      </c>
      <c r="M53" s="2">
        <v>0</v>
      </c>
      <c r="N53" s="2">
        <v>11141</v>
      </c>
      <c r="O53" s="2">
        <v>17</v>
      </c>
      <c r="P53" s="2">
        <v>0</v>
      </c>
      <c r="Q53" s="2">
        <v>0</v>
      </c>
      <c r="R53" s="2">
        <v>0</v>
      </c>
      <c r="S53" s="2">
        <v>27208</v>
      </c>
    </row>
    <row r="54" spans="2:19" x14ac:dyDescent="0.25">
      <c r="B54" s="2" t="s">
        <v>51</v>
      </c>
      <c r="C54" s="2">
        <v>1829.8</v>
      </c>
      <c r="D54" s="2">
        <v>0</v>
      </c>
      <c r="E54" s="2">
        <v>3600.3</v>
      </c>
      <c r="F54" s="2">
        <v>146.19999999999999</v>
      </c>
      <c r="G54" s="2">
        <v>3454.1</v>
      </c>
      <c r="H54" s="2">
        <f t="shared" si="1"/>
        <v>0</v>
      </c>
      <c r="I54" s="2">
        <f t="shared" si="2"/>
        <v>1</v>
      </c>
      <c r="J54" s="2">
        <v>11755</v>
      </c>
      <c r="K54" s="2">
        <v>0</v>
      </c>
      <c r="L54" s="2">
        <v>0</v>
      </c>
      <c r="M54" s="2">
        <v>0</v>
      </c>
      <c r="N54" s="2">
        <v>11736</v>
      </c>
      <c r="O54" s="2">
        <v>19</v>
      </c>
      <c r="P54" s="2">
        <v>0</v>
      </c>
      <c r="Q54" s="2">
        <v>0</v>
      </c>
      <c r="R54" s="2">
        <v>0</v>
      </c>
      <c r="S54" s="2">
        <v>25229</v>
      </c>
    </row>
    <row r="55" spans="2:19" x14ac:dyDescent="0.25">
      <c r="B55" s="2" t="s">
        <v>52</v>
      </c>
      <c r="C55" s="2">
        <v>2555</v>
      </c>
      <c r="D55" s="2">
        <v>0</v>
      </c>
      <c r="E55" s="2">
        <v>3600.6</v>
      </c>
      <c r="F55" s="2">
        <v>297.7</v>
      </c>
      <c r="G55" s="2">
        <v>3302.8</v>
      </c>
      <c r="H55" s="2">
        <f t="shared" si="1"/>
        <v>0</v>
      </c>
      <c r="I55" s="2">
        <f t="shared" si="2"/>
        <v>1</v>
      </c>
      <c r="J55" s="2">
        <v>15642</v>
      </c>
      <c r="K55" s="2">
        <v>0</v>
      </c>
      <c r="L55" s="2">
        <v>0</v>
      </c>
      <c r="M55" s="2">
        <v>0</v>
      </c>
      <c r="N55" s="2">
        <v>15625</v>
      </c>
      <c r="O55" s="2">
        <v>17</v>
      </c>
      <c r="P55" s="2">
        <v>0</v>
      </c>
      <c r="Q55" s="2">
        <v>0</v>
      </c>
      <c r="R55" s="2">
        <v>0</v>
      </c>
      <c r="S55" s="2">
        <v>36508</v>
      </c>
    </row>
    <row r="56" spans="2:19" x14ac:dyDescent="0.25">
      <c r="B56" s="2" t="s">
        <v>53</v>
      </c>
      <c r="C56" s="2">
        <v>1979</v>
      </c>
      <c r="D56" s="2">
        <v>0</v>
      </c>
      <c r="E56" s="2">
        <v>3600.6</v>
      </c>
      <c r="F56" s="2">
        <v>200.1</v>
      </c>
      <c r="G56" s="2">
        <v>3400.5</v>
      </c>
      <c r="H56" s="2">
        <f t="shared" si="1"/>
        <v>0</v>
      </c>
      <c r="I56" s="2">
        <f t="shared" si="2"/>
        <v>1</v>
      </c>
      <c r="J56" s="2">
        <v>14028</v>
      </c>
      <c r="K56" s="2">
        <v>0</v>
      </c>
      <c r="L56" s="2">
        <v>0</v>
      </c>
      <c r="M56" s="2">
        <v>0</v>
      </c>
      <c r="N56" s="2">
        <v>14017</v>
      </c>
      <c r="O56" s="2">
        <v>11</v>
      </c>
      <c r="P56" s="2">
        <v>0</v>
      </c>
      <c r="Q56" s="2">
        <v>0</v>
      </c>
      <c r="R56" s="2">
        <v>0</v>
      </c>
      <c r="S56" s="2">
        <v>30542</v>
      </c>
    </row>
    <row r="57" spans="2:19" x14ac:dyDescent="0.25">
      <c r="B57" s="2" t="s">
        <v>54</v>
      </c>
      <c r="C57" s="2">
        <v>2354.6</v>
      </c>
      <c r="D57" s="2">
        <v>0</v>
      </c>
      <c r="E57" s="2">
        <v>3600.4</v>
      </c>
      <c r="F57" s="2">
        <v>125.9</v>
      </c>
      <c r="G57" s="2">
        <v>3474.5</v>
      </c>
      <c r="H57" s="2">
        <f t="shared" si="1"/>
        <v>0</v>
      </c>
      <c r="I57" s="2">
        <f t="shared" si="2"/>
        <v>1</v>
      </c>
      <c r="J57" s="2">
        <v>10273</v>
      </c>
      <c r="K57" s="2">
        <v>0</v>
      </c>
      <c r="L57" s="2">
        <v>0</v>
      </c>
      <c r="M57" s="2">
        <v>0</v>
      </c>
      <c r="N57" s="2">
        <v>10264</v>
      </c>
      <c r="O57" s="2">
        <v>9</v>
      </c>
      <c r="P57" s="2">
        <v>0</v>
      </c>
      <c r="Q57" s="2">
        <v>0</v>
      </c>
      <c r="R57" s="2">
        <v>0</v>
      </c>
      <c r="S57" s="2">
        <v>25460</v>
      </c>
    </row>
    <row r="58" spans="2:19" x14ac:dyDescent="0.25">
      <c r="B58" s="2" t="s">
        <v>55</v>
      </c>
      <c r="C58" s="2">
        <v>12812.6</v>
      </c>
      <c r="D58" s="2">
        <v>0</v>
      </c>
      <c r="E58" s="2">
        <v>3601.8</v>
      </c>
      <c r="F58" s="2">
        <v>1499.8</v>
      </c>
      <c r="G58" s="2">
        <v>2102</v>
      </c>
      <c r="H58" s="2">
        <f t="shared" si="1"/>
        <v>0</v>
      </c>
      <c r="I58" s="2">
        <f t="shared" si="2"/>
        <v>1</v>
      </c>
      <c r="J58" s="2">
        <v>26640</v>
      </c>
      <c r="K58" s="2">
        <v>0</v>
      </c>
      <c r="L58" s="2">
        <v>0</v>
      </c>
      <c r="M58" s="2">
        <v>0</v>
      </c>
      <c r="N58" s="2">
        <v>26629</v>
      </c>
      <c r="O58" s="2">
        <v>11</v>
      </c>
      <c r="P58" s="2">
        <v>0</v>
      </c>
      <c r="Q58" s="2">
        <v>0</v>
      </c>
      <c r="R58" s="2">
        <v>0</v>
      </c>
      <c r="S58" s="2">
        <v>103511</v>
      </c>
    </row>
    <row r="59" spans="2:19" x14ac:dyDescent="0.25">
      <c r="B59" s="2" t="s">
        <v>56</v>
      </c>
      <c r="C59" s="2">
        <v>10937.6</v>
      </c>
      <c r="D59" s="2">
        <v>0</v>
      </c>
      <c r="E59" s="2">
        <v>3602.1</v>
      </c>
      <c r="F59" s="2">
        <v>1546.8</v>
      </c>
      <c r="G59" s="2">
        <v>2055.3000000000002</v>
      </c>
      <c r="H59" s="2">
        <f t="shared" si="1"/>
        <v>0</v>
      </c>
      <c r="I59" s="2">
        <f t="shared" si="2"/>
        <v>1</v>
      </c>
      <c r="J59" s="2">
        <v>27466</v>
      </c>
      <c r="K59" s="2">
        <v>0</v>
      </c>
      <c r="L59" s="2">
        <v>0</v>
      </c>
      <c r="M59" s="2">
        <v>0</v>
      </c>
      <c r="N59" s="2">
        <v>27454</v>
      </c>
      <c r="O59" s="2">
        <v>12</v>
      </c>
      <c r="P59" s="2">
        <v>0</v>
      </c>
      <c r="Q59" s="2">
        <v>0</v>
      </c>
      <c r="R59" s="2">
        <v>0</v>
      </c>
      <c r="S59" s="2">
        <v>99691</v>
      </c>
    </row>
    <row r="60" spans="2:19" x14ac:dyDescent="0.25">
      <c r="B60" s="2" t="s">
        <v>57</v>
      </c>
      <c r="C60" s="2">
        <v>8131.8</v>
      </c>
      <c r="D60" s="2">
        <v>0</v>
      </c>
      <c r="E60" s="2">
        <v>3601.6</v>
      </c>
      <c r="F60" s="2">
        <v>1793.2</v>
      </c>
      <c r="G60" s="2">
        <v>1808.4</v>
      </c>
      <c r="H60" s="2">
        <f t="shared" si="1"/>
        <v>0</v>
      </c>
      <c r="I60" s="2">
        <f t="shared" si="2"/>
        <v>1</v>
      </c>
      <c r="J60" s="2">
        <v>34344</v>
      </c>
      <c r="K60" s="2">
        <v>0</v>
      </c>
      <c r="L60" s="2">
        <v>0</v>
      </c>
      <c r="M60" s="2">
        <v>0</v>
      </c>
      <c r="N60" s="2">
        <v>34325</v>
      </c>
      <c r="O60" s="2">
        <v>19</v>
      </c>
      <c r="P60" s="2">
        <v>0</v>
      </c>
      <c r="Q60" s="2">
        <v>0</v>
      </c>
      <c r="R60" s="2">
        <v>0</v>
      </c>
      <c r="S60" s="2">
        <v>91349</v>
      </c>
    </row>
    <row r="61" spans="2:19" x14ac:dyDescent="0.25">
      <c r="B61" s="2" t="s">
        <v>58</v>
      </c>
      <c r="C61" s="2">
        <v>15015.2</v>
      </c>
      <c r="D61" s="2">
        <v>0</v>
      </c>
      <c r="E61" s="2">
        <v>3602.4</v>
      </c>
      <c r="F61" s="2">
        <v>1675.5</v>
      </c>
      <c r="G61" s="2">
        <v>1926.9</v>
      </c>
      <c r="H61" s="2">
        <f t="shared" si="1"/>
        <v>0</v>
      </c>
      <c r="I61" s="2">
        <f t="shared" si="2"/>
        <v>1</v>
      </c>
      <c r="J61" s="2">
        <v>27000</v>
      </c>
      <c r="K61" s="2">
        <v>0</v>
      </c>
      <c r="L61" s="2">
        <v>0</v>
      </c>
      <c r="M61" s="2">
        <v>0</v>
      </c>
      <c r="N61" s="2">
        <v>26991</v>
      </c>
      <c r="O61" s="2">
        <v>9</v>
      </c>
      <c r="P61" s="2">
        <v>0</v>
      </c>
      <c r="Q61" s="2">
        <v>0</v>
      </c>
      <c r="R61" s="2">
        <v>0</v>
      </c>
      <c r="S61" s="2">
        <v>103841</v>
      </c>
    </row>
    <row r="62" spans="2:19" x14ac:dyDescent="0.25">
      <c r="B62" s="2" t="s">
        <v>59</v>
      </c>
      <c r="C62" s="2">
        <v>24997</v>
      </c>
      <c r="D62" s="2">
        <v>0</v>
      </c>
      <c r="E62" s="2">
        <v>3602.2</v>
      </c>
      <c r="F62" s="2">
        <v>1579.2</v>
      </c>
      <c r="G62" s="2">
        <v>2023</v>
      </c>
      <c r="H62" s="2">
        <f t="shared" si="1"/>
        <v>0</v>
      </c>
      <c r="I62" s="2">
        <f t="shared" si="2"/>
        <v>1</v>
      </c>
      <c r="J62" s="2">
        <v>27775</v>
      </c>
      <c r="K62" s="2">
        <v>0</v>
      </c>
      <c r="L62" s="2">
        <v>0</v>
      </c>
      <c r="M62" s="2">
        <v>0</v>
      </c>
      <c r="N62" s="2">
        <v>27765</v>
      </c>
      <c r="O62" s="2">
        <v>10</v>
      </c>
      <c r="P62" s="2">
        <v>0</v>
      </c>
      <c r="Q62" s="2">
        <v>0</v>
      </c>
      <c r="R62" s="2">
        <v>0</v>
      </c>
      <c r="S62" s="2">
        <v>117103</v>
      </c>
    </row>
    <row r="63" spans="2:19" x14ac:dyDescent="0.25">
      <c r="B63" s="2" t="s">
        <v>60</v>
      </c>
      <c r="C63" s="2">
        <v>833.8</v>
      </c>
      <c r="D63" s="2">
        <v>0</v>
      </c>
      <c r="E63" s="2">
        <v>3600.3</v>
      </c>
      <c r="F63" s="2">
        <v>163.6</v>
      </c>
      <c r="G63" s="2">
        <v>3436.7</v>
      </c>
      <c r="H63" s="2">
        <f t="shared" si="1"/>
        <v>0</v>
      </c>
      <c r="I63" s="2">
        <f t="shared" si="2"/>
        <v>1</v>
      </c>
      <c r="J63" s="2">
        <v>12358</v>
      </c>
      <c r="K63" s="2">
        <v>0</v>
      </c>
      <c r="L63" s="2">
        <v>0</v>
      </c>
      <c r="M63" s="2">
        <v>0</v>
      </c>
      <c r="N63" s="2">
        <v>12345</v>
      </c>
      <c r="O63" s="2">
        <v>13</v>
      </c>
      <c r="P63" s="2">
        <v>0</v>
      </c>
      <c r="Q63" s="2">
        <v>0</v>
      </c>
      <c r="R63" s="2">
        <v>0</v>
      </c>
      <c r="S63" s="2">
        <v>24823</v>
      </c>
    </row>
    <row r="64" spans="2:19" x14ac:dyDescent="0.25">
      <c r="B64" s="2" t="s">
        <v>61</v>
      </c>
      <c r="C64" s="2">
        <v>5955</v>
      </c>
      <c r="D64" s="2">
        <v>0</v>
      </c>
      <c r="E64" s="2">
        <v>3600.8</v>
      </c>
      <c r="F64" s="2">
        <v>1130.9000000000001</v>
      </c>
      <c r="G64" s="2">
        <v>2469.9</v>
      </c>
      <c r="H64" s="2">
        <f t="shared" si="1"/>
        <v>0</v>
      </c>
      <c r="I64" s="2">
        <f t="shared" si="2"/>
        <v>1</v>
      </c>
      <c r="J64" s="2">
        <v>22668</v>
      </c>
      <c r="K64" s="2">
        <v>0</v>
      </c>
      <c r="L64" s="2">
        <v>0</v>
      </c>
      <c r="M64" s="2">
        <v>0</v>
      </c>
      <c r="N64" s="2">
        <v>22651</v>
      </c>
      <c r="O64" s="2">
        <v>17</v>
      </c>
      <c r="P64" s="2">
        <v>0</v>
      </c>
      <c r="Q64" s="2">
        <v>0</v>
      </c>
      <c r="R64" s="2">
        <v>0</v>
      </c>
      <c r="S64" s="2">
        <v>73961</v>
      </c>
    </row>
    <row r="65" spans="2:19" x14ac:dyDescent="0.25">
      <c r="B65" s="2" t="s">
        <v>62</v>
      </c>
      <c r="C65" s="2">
        <v>557</v>
      </c>
      <c r="D65" s="2">
        <v>0</v>
      </c>
      <c r="E65" s="2">
        <v>3600.4</v>
      </c>
      <c r="F65" s="2">
        <v>189.4</v>
      </c>
      <c r="G65" s="2">
        <v>3411</v>
      </c>
      <c r="H65" s="2">
        <f t="shared" si="1"/>
        <v>0</v>
      </c>
      <c r="I65" s="2">
        <f t="shared" si="2"/>
        <v>1</v>
      </c>
      <c r="J65" s="2">
        <v>15244</v>
      </c>
      <c r="K65" s="2">
        <v>0</v>
      </c>
      <c r="L65" s="2">
        <v>0</v>
      </c>
      <c r="M65" s="2">
        <v>0</v>
      </c>
      <c r="N65" s="2">
        <v>15225</v>
      </c>
      <c r="O65" s="2">
        <v>19</v>
      </c>
      <c r="P65" s="2">
        <v>0</v>
      </c>
      <c r="Q65" s="2">
        <v>0</v>
      </c>
      <c r="R65" s="2">
        <v>0</v>
      </c>
      <c r="S65" s="2">
        <v>25388</v>
      </c>
    </row>
    <row r="66" spans="2:19" x14ac:dyDescent="0.25">
      <c r="B66" s="2" t="s">
        <v>63</v>
      </c>
      <c r="C66" s="2">
        <v>1900.4</v>
      </c>
      <c r="D66" s="2">
        <v>0</v>
      </c>
      <c r="E66" s="2">
        <v>3601.2</v>
      </c>
      <c r="F66" s="2">
        <v>1026.4000000000001</v>
      </c>
      <c r="G66" s="2">
        <v>2574.8000000000002</v>
      </c>
      <c r="H66" s="2">
        <f t="shared" si="1"/>
        <v>0</v>
      </c>
      <c r="I66" s="2">
        <f t="shared" si="2"/>
        <v>1</v>
      </c>
      <c r="J66" s="2">
        <v>26941</v>
      </c>
      <c r="K66" s="2">
        <v>0</v>
      </c>
      <c r="L66" s="2">
        <v>0</v>
      </c>
      <c r="M66" s="2">
        <v>0</v>
      </c>
      <c r="N66" s="2">
        <v>26925</v>
      </c>
      <c r="O66" s="2">
        <v>16</v>
      </c>
      <c r="P66" s="2">
        <v>0</v>
      </c>
      <c r="Q66" s="2">
        <v>0</v>
      </c>
      <c r="R66" s="2">
        <v>0</v>
      </c>
      <c r="S66" s="2">
        <v>57634</v>
      </c>
    </row>
    <row r="67" spans="2:19" x14ac:dyDescent="0.25">
      <c r="B67" s="2" t="s">
        <v>64</v>
      </c>
      <c r="C67" s="2">
        <v>1032.8</v>
      </c>
      <c r="D67" s="2">
        <v>0</v>
      </c>
      <c r="E67" s="2">
        <v>3600.1</v>
      </c>
      <c r="F67" s="2">
        <v>19.5</v>
      </c>
      <c r="G67" s="2">
        <v>3580.6</v>
      </c>
      <c r="H67" s="2">
        <f t="shared" si="1"/>
        <v>0</v>
      </c>
      <c r="I67" s="2">
        <f t="shared" si="2"/>
        <v>1</v>
      </c>
      <c r="J67" s="2">
        <v>5582</v>
      </c>
      <c r="K67" s="2">
        <v>0</v>
      </c>
      <c r="L67" s="2">
        <v>0</v>
      </c>
      <c r="M67" s="2">
        <v>0</v>
      </c>
      <c r="N67" s="2">
        <v>5571</v>
      </c>
      <c r="O67" s="2">
        <v>11</v>
      </c>
      <c r="P67" s="2">
        <v>0</v>
      </c>
      <c r="Q67" s="2">
        <v>0</v>
      </c>
      <c r="R67" s="2">
        <v>0</v>
      </c>
      <c r="S67" s="2">
        <v>7853</v>
      </c>
    </row>
    <row r="68" spans="2:19" x14ac:dyDescent="0.25">
      <c r="B68" s="2" t="s">
        <v>65</v>
      </c>
      <c r="C68" s="2">
        <v>12412.4</v>
      </c>
      <c r="D68" s="2">
        <v>0</v>
      </c>
      <c r="E68" s="2">
        <v>3601.3</v>
      </c>
      <c r="F68" s="2">
        <v>1931.2</v>
      </c>
      <c r="G68" s="2">
        <v>1670.1</v>
      </c>
      <c r="H68" s="2">
        <f t="shared" ref="H68:H82" si="20">IF(C68=D68,1,0)</f>
        <v>0</v>
      </c>
      <c r="I68" s="2">
        <f t="shared" ref="I68:I82" si="21">IF(D68&lt;&gt;0,(C68-D68)/C68,IF(C68=0,0,1))</f>
        <v>1</v>
      </c>
      <c r="J68" s="2">
        <v>25967</v>
      </c>
      <c r="K68" s="2">
        <v>0</v>
      </c>
      <c r="L68" s="2">
        <v>0</v>
      </c>
      <c r="M68" s="2">
        <v>0</v>
      </c>
      <c r="N68" s="2">
        <v>25937</v>
      </c>
      <c r="O68" s="2">
        <v>30</v>
      </c>
      <c r="P68" s="2">
        <v>0</v>
      </c>
      <c r="Q68" s="2">
        <v>0</v>
      </c>
      <c r="R68" s="2">
        <v>0</v>
      </c>
      <c r="S68" s="2">
        <v>92794</v>
      </c>
    </row>
    <row r="69" spans="2:19" x14ac:dyDescent="0.25">
      <c r="B69" s="2" t="s">
        <v>66</v>
      </c>
      <c r="C69" s="2">
        <v>16513.2</v>
      </c>
      <c r="D69" s="2">
        <v>0</v>
      </c>
      <c r="E69" s="2">
        <v>3601.3</v>
      </c>
      <c r="F69" s="2">
        <v>1899.6</v>
      </c>
      <c r="G69" s="2">
        <v>1701.7</v>
      </c>
      <c r="H69" s="2">
        <f t="shared" si="20"/>
        <v>0</v>
      </c>
      <c r="I69" s="2">
        <f t="shared" si="21"/>
        <v>1</v>
      </c>
      <c r="J69" s="2">
        <v>25265</v>
      </c>
      <c r="K69" s="2">
        <v>0</v>
      </c>
      <c r="L69" s="2">
        <v>0</v>
      </c>
      <c r="M69" s="2">
        <v>0</v>
      </c>
      <c r="N69" s="2">
        <v>25242</v>
      </c>
      <c r="O69" s="2">
        <v>23</v>
      </c>
      <c r="P69" s="2">
        <v>0</v>
      </c>
      <c r="Q69" s="2">
        <v>0</v>
      </c>
      <c r="R69" s="2">
        <v>0</v>
      </c>
      <c r="S69" s="2">
        <v>103305</v>
      </c>
    </row>
    <row r="70" spans="2:19" x14ac:dyDescent="0.25">
      <c r="B70" s="2" t="s">
        <v>67</v>
      </c>
      <c r="C70" s="2">
        <v>7153.6</v>
      </c>
      <c r="D70" s="2">
        <v>0</v>
      </c>
      <c r="E70" s="2">
        <v>3602.3</v>
      </c>
      <c r="F70" s="2">
        <v>1833.2</v>
      </c>
      <c r="G70" s="2">
        <v>1769.1</v>
      </c>
      <c r="H70" s="2">
        <f t="shared" si="20"/>
        <v>0</v>
      </c>
      <c r="I70" s="2">
        <f t="shared" si="21"/>
        <v>1</v>
      </c>
      <c r="J70" s="2">
        <v>32082</v>
      </c>
      <c r="K70" s="2">
        <v>0</v>
      </c>
      <c r="L70" s="2">
        <v>0</v>
      </c>
      <c r="M70" s="2">
        <v>0</v>
      </c>
      <c r="N70" s="2">
        <v>32053</v>
      </c>
      <c r="O70" s="2">
        <v>29</v>
      </c>
      <c r="P70" s="2">
        <v>0</v>
      </c>
      <c r="Q70" s="2">
        <v>0</v>
      </c>
      <c r="R70" s="2">
        <v>0</v>
      </c>
      <c r="S70" s="2">
        <v>94432</v>
      </c>
    </row>
    <row r="71" spans="2:19" x14ac:dyDescent="0.25">
      <c r="B71" s="2" t="s">
        <v>68</v>
      </c>
      <c r="C71" s="2">
        <v>14897.4</v>
      </c>
      <c r="D71" s="2">
        <v>0</v>
      </c>
      <c r="E71" s="2">
        <v>3601.5</v>
      </c>
      <c r="F71" s="2">
        <v>1908.8</v>
      </c>
      <c r="G71" s="2">
        <v>1692.7</v>
      </c>
      <c r="H71" s="2">
        <f t="shared" si="20"/>
        <v>0</v>
      </c>
      <c r="I71" s="2">
        <f t="shared" si="21"/>
        <v>1</v>
      </c>
      <c r="J71" s="2">
        <v>26488</v>
      </c>
      <c r="K71" s="2">
        <v>0</v>
      </c>
      <c r="L71" s="2">
        <v>0</v>
      </c>
      <c r="M71" s="2">
        <v>0</v>
      </c>
      <c r="N71" s="2">
        <v>26470</v>
      </c>
      <c r="O71" s="2">
        <v>18</v>
      </c>
      <c r="P71" s="2">
        <v>0</v>
      </c>
      <c r="Q71" s="2">
        <v>0</v>
      </c>
      <c r="R71" s="2">
        <v>0</v>
      </c>
      <c r="S71" s="2">
        <v>103064</v>
      </c>
    </row>
    <row r="72" spans="2:19" x14ac:dyDescent="0.25">
      <c r="B72" s="2" t="s">
        <v>69</v>
      </c>
      <c r="C72" s="2">
        <v>12361</v>
      </c>
      <c r="D72" s="2">
        <v>0</v>
      </c>
      <c r="E72" s="2">
        <v>3601.3</v>
      </c>
      <c r="F72" s="2">
        <v>1673.3</v>
      </c>
      <c r="G72" s="2">
        <v>1928</v>
      </c>
      <c r="H72" s="2">
        <f t="shared" si="20"/>
        <v>0</v>
      </c>
      <c r="I72" s="2">
        <f t="shared" si="21"/>
        <v>1</v>
      </c>
      <c r="J72" s="2">
        <v>25231</v>
      </c>
      <c r="K72" s="2">
        <v>0</v>
      </c>
      <c r="L72" s="2">
        <v>0</v>
      </c>
      <c r="M72" s="2">
        <v>0</v>
      </c>
      <c r="N72" s="2">
        <v>25218</v>
      </c>
      <c r="O72" s="2">
        <v>13</v>
      </c>
      <c r="P72" s="2">
        <v>0</v>
      </c>
      <c r="Q72" s="2">
        <v>0</v>
      </c>
      <c r="R72" s="2">
        <v>0</v>
      </c>
      <c r="S72" s="2">
        <v>100463</v>
      </c>
    </row>
    <row r="73" spans="2:19" x14ac:dyDescent="0.25">
      <c r="B73" s="2" t="s">
        <v>70</v>
      </c>
      <c r="C73" s="2">
        <v>2455.4</v>
      </c>
      <c r="D73" s="2">
        <v>0</v>
      </c>
      <c r="E73" s="2">
        <v>3600.1</v>
      </c>
      <c r="F73" s="2">
        <v>14.3</v>
      </c>
      <c r="G73" s="2">
        <v>3585.8</v>
      </c>
      <c r="H73" s="2">
        <f t="shared" si="20"/>
        <v>0</v>
      </c>
      <c r="I73" s="2">
        <f t="shared" si="21"/>
        <v>1</v>
      </c>
      <c r="J73" s="2">
        <v>3086</v>
      </c>
      <c r="K73" s="2">
        <v>0</v>
      </c>
      <c r="L73" s="2">
        <v>0</v>
      </c>
      <c r="M73" s="2">
        <v>0</v>
      </c>
      <c r="N73" s="2">
        <v>3072</v>
      </c>
      <c r="O73" s="2">
        <v>14</v>
      </c>
      <c r="P73" s="2">
        <v>0</v>
      </c>
      <c r="Q73" s="2">
        <v>0</v>
      </c>
      <c r="R73" s="2">
        <v>0</v>
      </c>
      <c r="S73" s="2">
        <v>9047</v>
      </c>
    </row>
    <row r="74" spans="2:19" x14ac:dyDescent="0.25">
      <c r="B74" s="2" t="s">
        <v>71</v>
      </c>
      <c r="C74" s="2">
        <v>1405.8</v>
      </c>
      <c r="D74" s="2">
        <v>0</v>
      </c>
      <c r="E74" s="2">
        <v>3600.1</v>
      </c>
      <c r="F74" s="2">
        <v>27</v>
      </c>
      <c r="G74" s="2">
        <v>3573.1</v>
      </c>
      <c r="H74" s="2">
        <f t="shared" si="20"/>
        <v>0</v>
      </c>
      <c r="I74" s="2">
        <f t="shared" si="21"/>
        <v>1</v>
      </c>
      <c r="J74" s="2">
        <v>5026</v>
      </c>
      <c r="K74" s="2">
        <v>0</v>
      </c>
      <c r="L74" s="2">
        <v>0</v>
      </c>
      <c r="M74" s="2">
        <v>0</v>
      </c>
      <c r="N74" s="2">
        <v>5009</v>
      </c>
      <c r="O74" s="2">
        <v>17</v>
      </c>
      <c r="P74" s="2">
        <v>0</v>
      </c>
      <c r="Q74" s="2">
        <v>0</v>
      </c>
      <c r="R74" s="2">
        <v>0</v>
      </c>
      <c r="S74" s="2">
        <v>11270</v>
      </c>
    </row>
    <row r="75" spans="2:19" x14ac:dyDescent="0.25">
      <c r="B75" s="2" t="s">
        <v>72</v>
      </c>
      <c r="C75" s="2">
        <v>2632.2</v>
      </c>
      <c r="D75" s="2">
        <v>0</v>
      </c>
      <c r="E75" s="2">
        <v>3600.3</v>
      </c>
      <c r="F75" s="2">
        <v>166.3</v>
      </c>
      <c r="G75" s="2">
        <v>3434</v>
      </c>
      <c r="H75" s="2">
        <f t="shared" si="20"/>
        <v>0</v>
      </c>
      <c r="I75" s="2">
        <f t="shared" si="21"/>
        <v>1</v>
      </c>
      <c r="J75" s="2">
        <v>11449</v>
      </c>
      <c r="K75" s="2">
        <v>0</v>
      </c>
      <c r="L75" s="2">
        <v>0</v>
      </c>
      <c r="M75" s="2">
        <v>0</v>
      </c>
      <c r="N75" s="2">
        <v>11438</v>
      </c>
      <c r="O75" s="2">
        <v>11</v>
      </c>
      <c r="P75" s="2">
        <v>0</v>
      </c>
      <c r="Q75" s="2">
        <v>0</v>
      </c>
      <c r="R75" s="2">
        <v>0</v>
      </c>
      <c r="S75" s="2">
        <v>27187</v>
      </c>
    </row>
    <row r="76" spans="2:19" x14ac:dyDescent="0.25">
      <c r="B76" s="2" t="s">
        <v>73</v>
      </c>
      <c r="C76" s="2">
        <v>1534</v>
      </c>
      <c r="D76" s="2">
        <v>0</v>
      </c>
      <c r="E76" s="2">
        <v>3600.1</v>
      </c>
      <c r="F76" s="2">
        <v>17.8</v>
      </c>
      <c r="G76" s="2">
        <v>3582.3</v>
      </c>
      <c r="H76" s="2">
        <f t="shared" si="20"/>
        <v>0</v>
      </c>
      <c r="I76" s="2">
        <f t="shared" si="21"/>
        <v>1</v>
      </c>
      <c r="J76" s="2">
        <v>3972</v>
      </c>
      <c r="K76" s="2">
        <v>0</v>
      </c>
      <c r="L76" s="2">
        <v>0</v>
      </c>
      <c r="M76" s="2">
        <v>0</v>
      </c>
      <c r="N76" s="2">
        <v>3960</v>
      </c>
      <c r="O76" s="2">
        <v>12</v>
      </c>
      <c r="P76" s="2">
        <v>0</v>
      </c>
      <c r="Q76" s="2">
        <v>0</v>
      </c>
      <c r="R76" s="2">
        <v>0</v>
      </c>
      <c r="S76" s="2">
        <v>8926</v>
      </c>
    </row>
    <row r="77" spans="2:19" x14ac:dyDescent="0.25">
      <c r="B77" s="2" t="s">
        <v>74</v>
      </c>
      <c r="C77" s="2">
        <v>2166.1999999999998</v>
      </c>
      <c r="D77" s="2">
        <v>0</v>
      </c>
      <c r="E77" s="2">
        <v>3600.3</v>
      </c>
      <c r="F77" s="2">
        <v>121.6</v>
      </c>
      <c r="G77" s="2">
        <v>3478.7</v>
      </c>
      <c r="H77" s="2">
        <f t="shared" si="20"/>
        <v>0</v>
      </c>
      <c r="I77" s="2">
        <f t="shared" si="21"/>
        <v>1</v>
      </c>
      <c r="J77" s="2">
        <v>9289</v>
      </c>
      <c r="K77" s="2">
        <v>0</v>
      </c>
      <c r="L77" s="2">
        <v>0</v>
      </c>
      <c r="M77" s="2">
        <v>0</v>
      </c>
      <c r="N77" s="2">
        <v>9277</v>
      </c>
      <c r="O77" s="2">
        <v>12</v>
      </c>
      <c r="P77" s="2">
        <v>0</v>
      </c>
      <c r="Q77" s="2">
        <v>0</v>
      </c>
      <c r="R77" s="2">
        <v>0</v>
      </c>
      <c r="S77" s="2">
        <v>24559</v>
      </c>
    </row>
    <row r="78" spans="2:19" x14ac:dyDescent="0.25">
      <c r="B78" s="2" t="s">
        <v>75</v>
      </c>
      <c r="C78" s="2">
        <v>11464.6</v>
      </c>
      <c r="D78" s="2">
        <v>0</v>
      </c>
      <c r="E78" s="2">
        <v>3601.1</v>
      </c>
      <c r="F78" s="2">
        <v>1896</v>
      </c>
      <c r="G78" s="2">
        <v>1705.1</v>
      </c>
      <c r="H78" s="2">
        <f t="shared" si="20"/>
        <v>0</v>
      </c>
      <c r="I78" s="2">
        <f t="shared" si="21"/>
        <v>1</v>
      </c>
      <c r="J78" s="2">
        <v>23960</v>
      </c>
      <c r="K78" s="2">
        <v>0</v>
      </c>
      <c r="L78" s="2">
        <v>0</v>
      </c>
      <c r="M78" s="2">
        <v>0</v>
      </c>
      <c r="N78" s="2">
        <v>23938</v>
      </c>
      <c r="O78" s="2">
        <v>22</v>
      </c>
      <c r="P78" s="2">
        <v>0</v>
      </c>
      <c r="Q78" s="2">
        <v>0</v>
      </c>
      <c r="R78" s="2">
        <v>0</v>
      </c>
      <c r="S78" s="2">
        <v>90239</v>
      </c>
    </row>
    <row r="79" spans="2:19" x14ac:dyDescent="0.25">
      <c r="B79" s="2" t="s">
        <v>76</v>
      </c>
      <c r="C79" s="2">
        <v>17443.599999999999</v>
      </c>
      <c r="D79" s="2">
        <v>0</v>
      </c>
      <c r="E79" s="2">
        <v>3601.4</v>
      </c>
      <c r="F79" s="2">
        <v>1867.6</v>
      </c>
      <c r="G79" s="2">
        <v>1733.8</v>
      </c>
      <c r="H79" s="2">
        <f t="shared" si="20"/>
        <v>0</v>
      </c>
      <c r="I79" s="2">
        <f t="shared" si="21"/>
        <v>1</v>
      </c>
      <c r="J79" s="2">
        <v>25805</v>
      </c>
      <c r="K79" s="2">
        <v>0</v>
      </c>
      <c r="L79" s="2">
        <v>0</v>
      </c>
      <c r="M79" s="2">
        <v>0</v>
      </c>
      <c r="N79" s="2">
        <v>25781</v>
      </c>
      <c r="O79" s="2">
        <v>24</v>
      </c>
      <c r="P79" s="2">
        <v>0</v>
      </c>
      <c r="Q79" s="2">
        <v>0</v>
      </c>
      <c r="R79" s="2">
        <v>0</v>
      </c>
      <c r="S79" s="2">
        <v>101984</v>
      </c>
    </row>
    <row r="80" spans="2:19" x14ac:dyDescent="0.25">
      <c r="B80" s="2" t="s">
        <v>77</v>
      </c>
      <c r="C80" s="2">
        <v>7284.4</v>
      </c>
      <c r="D80" s="2">
        <v>0</v>
      </c>
      <c r="E80" s="2">
        <v>3601.4</v>
      </c>
      <c r="F80" s="2">
        <v>1838.7</v>
      </c>
      <c r="G80" s="2">
        <v>1762.7</v>
      </c>
      <c r="H80" s="2">
        <f t="shared" si="20"/>
        <v>0</v>
      </c>
      <c r="I80" s="2">
        <f t="shared" si="21"/>
        <v>1</v>
      </c>
      <c r="J80" s="2">
        <v>28830</v>
      </c>
      <c r="K80" s="2">
        <v>0</v>
      </c>
      <c r="L80" s="2">
        <v>0</v>
      </c>
      <c r="M80" s="2">
        <v>0</v>
      </c>
      <c r="N80" s="2">
        <v>28795</v>
      </c>
      <c r="O80" s="2">
        <v>35</v>
      </c>
      <c r="P80" s="2">
        <v>0</v>
      </c>
      <c r="Q80" s="2">
        <v>0</v>
      </c>
      <c r="R80" s="2">
        <v>0</v>
      </c>
      <c r="S80" s="2">
        <v>89609</v>
      </c>
    </row>
    <row r="81" spans="2:19" x14ac:dyDescent="0.25">
      <c r="B81" s="2" t="s">
        <v>78</v>
      </c>
      <c r="C81" s="2">
        <v>13089.4</v>
      </c>
      <c r="D81" s="2">
        <v>0</v>
      </c>
      <c r="E81" s="2">
        <v>3601.3</v>
      </c>
      <c r="F81" s="2">
        <v>1842.1</v>
      </c>
      <c r="G81" s="2">
        <v>1759.2</v>
      </c>
      <c r="H81" s="2">
        <f t="shared" si="20"/>
        <v>0</v>
      </c>
      <c r="I81" s="2">
        <f t="shared" si="21"/>
        <v>1</v>
      </c>
      <c r="J81" s="2">
        <v>27854</v>
      </c>
      <c r="K81" s="2">
        <v>0</v>
      </c>
      <c r="L81" s="2">
        <v>0</v>
      </c>
      <c r="M81" s="2">
        <v>0</v>
      </c>
      <c r="N81" s="2">
        <v>27832</v>
      </c>
      <c r="O81" s="2">
        <v>22</v>
      </c>
      <c r="P81" s="2">
        <v>0</v>
      </c>
      <c r="Q81" s="2">
        <v>0</v>
      </c>
      <c r="R81" s="2">
        <v>0</v>
      </c>
      <c r="S81" s="2">
        <v>93108</v>
      </c>
    </row>
    <row r="82" spans="2:19" x14ac:dyDescent="0.25">
      <c r="B82" s="2" t="s">
        <v>79</v>
      </c>
      <c r="C82" s="2">
        <v>16852.8</v>
      </c>
      <c r="D82" s="2">
        <v>0</v>
      </c>
      <c r="E82" s="2">
        <v>3601.3</v>
      </c>
      <c r="F82" s="2">
        <v>1775.3</v>
      </c>
      <c r="G82" s="2">
        <v>1826</v>
      </c>
      <c r="H82" s="2">
        <f t="shared" si="20"/>
        <v>0</v>
      </c>
      <c r="I82" s="2">
        <f t="shared" si="21"/>
        <v>1</v>
      </c>
      <c r="J82" s="2">
        <v>23830</v>
      </c>
      <c r="K82" s="2">
        <v>0</v>
      </c>
      <c r="L82" s="2">
        <v>0</v>
      </c>
      <c r="M82" s="2">
        <v>0</v>
      </c>
      <c r="N82" s="2">
        <v>23820</v>
      </c>
      <c r="O82" s="2">
        <v>10</v>
      </c>
      <c r="P82" s="2">
        <v>0</v>
      </c>
      <c r="Q82" s="2">
        <v>0</v>
      </c>
      <c r="R82" s="2">
        <v>0</v>
      </c>
      <c r="S82" s="2">
        <v>96949</v>
      </c>
    </row>
    <row r="83" spans="2:19" x14ac:dyDescent="0.25">
      <c r="C83" s="11">
        <f>AVERAGE(C3:C18,C20,C22:C48,C50:C82)</f>
        <v>5139.085194805195</v>
      </c>
      <c r="D83" s="2">
        <f>AVERAGE(D3:D82)</f>
        <v>0</v>
      </c>
      <c r="E83" s="2">
        <f>AVERAGE(E3:E82)</f>
        <v>3600.8775000000001</v>
      </c>
      <c r="F83" s="2">
        <f t="shared" ref="F83:G83" si="22">AVERAGE(F3:F82)</f>
        <v>907.12625000000003</v>
      </c>
      <c r="G83" s="2">
        <f t="shared" si="22"/>
        <v>2693.752500000001</v>
      </c>
      <c r="H83" s="2">
        <f>SUM(H3:H82)</f>
        <v>0</v>
      </c>
      <c r="I83" s="2">
        <f>AVERAGE(I3:I82)</f>
        <v>1</v>
      </c>
      <c r="J83" s="2">
        <f>AVERAGE(J3:J82)</f>
        <v>15980.9375</v>
      </c>
      <c r="K83" s="2">
        <f t="shared" ref="K83:S83" si="23">AVERAGE(K3:K82)</f>
        <v>0</v>
      </c>
      <c r="L83" s="2">
        <f t="shared" si="23"/>
        <v>0</v>
      </c>
      <c r="M83" s="2">
        <f t="shared" si="23"/>
        <v>0</v>
      </c>
      <c r="N83" s="2">
        <f t="shared" si="23"/>
        <v>15965.65</v>
      </c>
      <c r="O83" s="2">
        <f t="shared" si="23"/>
        <v>15.2875</v>
      </c>
      <c r="P83" s="2">
        <f t="shared" si="23"/>
        <v>0</v>
      </c>
      <c r="Q83" s="2">
        <f t="shared" si="23"/>
        <v>0</v>
      </c>
      <c r="R83" s="2">
        <f t="shared" si="23"/>
        <v>0</v>
      </c>
      <c r="S83" s="2">
        <f t="shared" si="23"/>
        <v>46523.4375</v>
      </c>
    </row>
  </sheetData>
  <mergeCells count="3">
    <mergeCell ref="E1:G1"/>
    <mergeCell ref="J1:N1"/>
    <mergeCell ref="P1:S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B1:AL83"/>
  <sheetViews>
    <sheetView topLeftCell="A55" workbookViewId="0">
      <selection activeCell="C83" sqref="C83"/>
    </sheetView>
  </sheetViews>
  <sheetFormatPr baseColWidth="10" defaultColWidth="9.140625" defaultRowHeight="15" x14ac:dyDescent="0.25"/>
  <cols>
    <col min="2" max="2" width="31.42578125" bestFit="1" customWidth="1"/>
    <col min="3" max="19" width="8.85546875" style="2"/>
    <col min="21" max="21" width="11.7109375" bestFit="1" customWidth="1"/>
  </cols>
  <sheetData>
    <row r="1" spans="2:38" x14ac:dyDescent="0.25">
      <c r="E1" s="13" t="s">
        <v>84</v>
      </c>
      <c r="F1" s="13"/>
      <c r="G1" s="13"/>
      <c r="J1" s="13" t="s">
        <v>88</v>
      </c>
      <c r="K1" s="13"/>
      <c r="L1" s="13"/>
      <c r="M1" s="13"/>
      <c r="N1" s="13"/>
      <c r="P1" s="13" t="s">
        <v>95</v>
      </c>
      <c r="Q1" s="13"/>
      <c r="R1" s="13"/>
      <c r="S1" s="13"/>
      <c r="U1" t="s">
        <v>108</v>
      </c>
    </row>
    <row r="2" spans="2:38" x14ac:dyDescent="0.25">
      <c r="B2" t="s">
        <v>81</v>
      </c>
      <c r="C2" s="2" t="s">
        <v>80</v>
      </c>
      <c r="D2" s="2" t="s">
        <v>82</v>
      </c>
      <c r="E2" s="2" t="s">
        <v>85</v>
      </c>
      <c r="F2" s="2" t="s">
        <v>86</v>
      </c>
      <c r="G2" s="2" t="s">
        <v>87</v>
      </c>
      <c r="H2" s="2" t="s">
        <v>105</v>
      </c>
      <c r="I2" s="2" t="s">
        <v>106</v>
      </c>
      <c r="J2" s="2" t="s">
        <v>89</v>
      </c>
      <c r="K2" s="2" t="s">
        <v>90</v>
      </c>
      <c r="L2" s="2" t="s">
        <v>91</v>
      </c>
      <c r="M2" s="2" t="s">
        <v>92</v>
      </c>
      <c r="N2" s="2" t="s">
        <v>93</v>
      </c>
      <c r="O2" s="2" t="s">
        <v>94</v>
      </c>
      <c r="P2" s="2" t="s">
        <v>96</v>
      </c>
      <c r="Q2" s="2" t="s">
        <v>97</v>
      </c>
      <c r="R2" s="2" t="s">
        <v>98</v>
      </c>
      <c r="S2" s="2" t="s">
        <v>99</v>
      </c>
      <c r="V2" t="s">
        <v>80</v>
      </c>
      <c r="W2" t="s">
        <v>82</v>
      </c>
      <c r="X2" t="s">
        <v>85</v>
      </c>
      <c r="Y2" t="s">
        <v>86</v>
      </c>
      <c r="Z2" t="s">
        <v>87</v>
      </c>
      <c r="AA2" s="7" t="s">
        <v>105</v>
      </c>
      <c r="AB2" s="7" t="s">
        <v>106</v>
      </c>
      <c r="AC2" t="s">
        <v>89</v>
      </c>
      <c r="AD2" t="s">
        <v>90</v>
      </c>
      <c r="AE2" t="s">
        <v>91</v>
      </c>
      <c r="AF2" t="s">
        <v>92</v>
      </c>
      <c r="AG2" t="s">
        <v>93</v>
      </c>
      <c r="AH2" t="s">
        <v>94</v>
      </c>
      <c r="AI2" t="s">
        <v>96</v>
      </c>
      <c r="AJ2" t="s">
        <v>97</v>
      </c>
      <c r="AK2" t="s">
        <v>98</v>
      </c>
      <c r="AL2" t="s">
        <v>99</v>
      </c>
    </row>
    <row r="3" spans="2:38" x14ac:dyDescent="0.25">
      <c r="B3" s="2" t="s">
        <v>0</v>
      </c>
      <c r="C3" s="2">
        <v>0</v>
      </c>
      <c r="D3" s="2">
        <v>0</v>
      </c>
      <c r="E3" s="2">
        <v>903.4</v>
      </c>
      <c r="F3" s="2">
        <v>313.2</v>
      </c>
      <c r="G3" s="2">
        <v>590.20000000000005</v>
      </c>
      <c r="H3" s="2">
        <f>IF(C3=D3,1,0)</f>
        <v>1</v>
      </c>
      <c r="I3" s="2">
        <f>IF(D3&lt;&gt;0,(C3-D3)/C3,IF(C3=0,0,1))</f>
        <v>0</v>
      </c>
      <c r="J3">
        <v>556</v>
      </c>
      <c r="K3">
        <v>526</v>
      </c>
      <c r="L3" s="2">
        <v>1</v>
      </c>
      <c r="M3" s="2">
        <v>2</v>
      </c>
      <c r="N3" s="2">
        <v>14</v>
      </c>
      <c r="O3" s="2">
        <v>13</v>
      </c>
      <c r="P3" s="2">
        <v>3693</v>
      </c>
      <c r="Q3" s="2">
        <v>14</v>
      </c>
      <c r="R3" s="2">
        <v>24</v>
      </c>
      <c r="S3" s="2">
        <v>34</v>
      </c>
      <c r="U3" t="s">
        <v>109</v>
      </c>
      <c r="V3">
        <f t="shared" ref="V3:AL3" si="0">AVERAGE(C3:C7)</f>
        <v>6.1360000000000001</v>
      </c>
      <c r="W3">
        <f t="shared" si="0"/>
        <v>0</v>
      </c>
      <c r="X3">
        <f t="shared" si="0"/>
        <v>2089.08</v>
      </c>
      <c r="Y3">
        <f t="shared" si="0"/>
        <v>1421.0400000000002</v>
      </c>
      <c r="Z3">
        <f t="shared" si="0"/>
        <v>668.06000000000006</v>
      </c>
      <c r="AA3">
        <f t="shared" si="0"/>
        <v>0.8</v>
      </c>
      <c r="AB3">
        <f t="shared" si="0"/>
        <v>0.2</v>
      </c>
      <c r="AC3">
        <f t="shared" si="0"/>
        <v>590.79999999999995</v>
      </c>
      <c r="AD3">
        <f t="shared" si="0"/>
        <v>565</v>
      </c>
      <c r="AE3">
        <f t="shared" si="0"/>
        <v>1</v>
      </c>
      <c r="AF3">
        <f t="shared" si="0"/>
        <v>2.8</v>
      </c>
      <c r="AG3">
        <f t="shared" si="0"/>
        <v>10.8</v>
      </c>
      <c r="AH3">
        <f t="shared" si="0"/>
        <v>11.2</v>
      </c>
      <c r="AI3">
        <f t="shared" si="0"/>
        <v>4330</v>
      </c>
      <c r="AJ3">
        <f t="shared" si="0"/>
        <v>11.8</v>
      </c>
      <c r="AK3">
        <f t="shared" si="0"/>
        <v>24</v>
      </c>
      <c r="AL3">
        <f t="shared" si="0"/>
        <v>38.6</v>
      </c>
    </row>
    <row r="4" spans="2:38" x14ac:dyDescent="0.25">
      <c r="B4" s="2" t="s">
        <v>1</v>
      </c>
      <c r="C4" s="2">
        <v>0</v>
      </c>
      <c r="D4" s="2">
        <v>0</v>
      </c>
      <c r="E4" s="2">
        <v>3471.9</v>
      </c>
      <c r="F4" s="2">
        <v>2821.3</v>
      </c>
      <c r="G4" s="2">
        <v>650.6</v>
      </c>
      <c r="H4" s="2">
        <f t="shared" ref="H4:H67" si="1">IF(C4=D4,1,0)</f>
        <v>1</v>
      </c>
      <c r="I4" s="2">
        <f t="shared" ref="I4:I67" si="2">IF(D4&lt;&gt;0,(C4-D4)/C4,IF(C4=0,0,1))</f>
        <v>0</v>
      </c>
      <c r="J4">
        <v>574</v>
      </c>
      <c r="K4">
        <v>539</v>
      </c>
      <c r="L4" s="2">
        <v>2</v>
      </c>
      <c r="M4" s="2">
        <v>7</v>
      </c>
      <c r="N4" s="2">
        <v>13</v>
      </c>
      <c r="O4" s="2">
        <v>13</v>
      </c>
      <c r="P4" s="2">
        <v>4231</v>
      </c>
      <c r="Q4" s="2">
        <v>9</v>
      </c>
      <c r="R4" s="2">
        <v>36</v>
      </c>
      <c r="S4" s="2">
        <v>47</v>
      </c>
      <c r="U4" t="s">
        <v>110</v>
      </c>
      <c r="V4">
        <f t="shared" ref="V4:AL4" si="3">AVERAGE(C8:C12)</f>
        <v>0</v>
      </c>
      <c r="W4">
        <f t="shared" si="3"/>
        <v>0</v>
      </c>
      <c r="X4">
        <f t="shared" si="3"/>
        <v>880.07999999999993</v>
      </c>
      <c r="Y4">
        <f t="shared" si="3"/>
        <v>490.89999999999992</v>
      </c>
      <c r="Z4">
        <f t="shared" si="3"/>
        <v>389.22000000000008</v>
      </c>
      <c r="AA4">
        <f t="shared" si="3"/>
        <v>1</v>
      </c>
      <c r="AB4">
        <f t="shared" si="3"/>
        <v>0</v>
      </c>
      <c r="AC4">
        <f t="shared" si="3"/>
        <v>1818</v>
      </c>
      <c r="AD4">
        <f t="shared" si="3"/>
        <v>1794</v>
      </c>
      <c r="AE4">
        <f t="shared" si="3"/>
        <v>0</v>
      </c>
      <c r="AF4">
        <f t="shared" si="3"/>
        <v>0.2</v>
      </c>
      <c r="AG4">
        <f t="shared" si="3"/>
        <v>2.2000000000000002</v>
      </c>
      <c r="AH4">
        <f t="shared" si="3"/>
        <v>21.6</v>
      </c>
      <c r="AI4">
        <f t="shared" si="3"/>
        <v>21272.799999999999</v>
      </c>
      <c r="AJ4">
        <f t="shared" si="3"/>
        <v>2.2000000000000002</v>
      </c>
      <c r="AK4">
        <f t="shared" si="3"/>
        <v>2</v>
      </c>
      <c r="AL4">
        <f t="shared" si="3"/>
        <v>12.4</v>
      </c>
    </row>
    <row r="5" spans="2:38" x14ac:dyDescent="0.25">
      <c r="B5" s="2" t="s">
        <v>2</v>
      </c>
      <c r="C5" s="2">
        <v>30.68</v>
      </c>
      <c r="D5" s="2">
        <v>0</v>
      </c>
      <c r="E5" s="2">
        <v>3600.2</v>
      </c>
      <c r="F5" s="2">
        <v>2913.6</v>
      </c>
      <c r="G5" s="2">
        <v>686.7</v>
      </c>
      <c r="H5" s="2">
        <f t="shared" si="1"/>
        <v>0</v>
      </c>
      <c r="I5" s="2">
        <f t="shared" si="2"/>
        <v>1</v>
      </c>
      <c r="J5">
        <v>450</v>
      </c>
      <c r="K5">
        <v>432</v>
      </c>
      <c r="L5" s="2">
        <v>2</v>
      </c>
      <c r="M5" s="2">
        <v>0</v>
      </c>
      <c r="N5" s="2">
        <v>11</v>
      </c>
      <c r="O5" s="2">
        <v>5</v>
      </c>
      <c r="P5" s="2">
        <v>4009</v>
      </c>
      <c r="Q5" s="2">
        <v>20</v>
      </c>
      <c r="R5" s="2">
        <v>23</v>
      </c>
      <c r="S5" s="2">
        <v>36</v>
      </c>
      <c r="U5" t="s">
        <v>111</v>
      </c>
      <c r="V5">
        <f t="shared" ref="V5:AL5" si="4">AVERAGE(C13:C17)</f>
        <v>0</v>
      </c>
      <c r="W5">
        <f t="shared" si="4"/>
        <v>0</v>
      </c>
      <c r="X5">
        <f t="shared" si="4"/>
        <v>1282.44</v>
      </c>
      <c r="Y5">
        <f t="shared" si="4"/>
        <v>1025.1799999999998</v>
      </c>
      <c r="Z5">
        <f t="shared" si="4"/>
        <v>257.26</v>
      </c>
      <c r="AA5">
        <f t="shared" si="4"/>
        <v>1</v>
      </c>
      <c r="AB5">
        <f t="shared" si="4"/>
        <v>0</v>
      </c>
      <c r="AC5">
        <f t="shared" si="4"/>
        <v>3091.2</v>
      </c>
      <c r="AD5">
        <f t="shared" si="4"/>
        <v>3059.8</v>
      </c>
      <c r="AE5">
        <f t="shared" si="4"/>
        <v>0</v>
      </c>
      <c r="AF5">
        <f t="shared" si="4"/>
        <v>0</v>
      </c>
      <c r="AG5">
        <f t="shared" si="4"/>
        <v>0.2</v>
      </c>
      <c r="AH5">
        <f t="shared" si="4"/>
        <v>31.2</v>
      </c>
      <c r="AI5">
        <f t="shared" si="4"/>
        <v>44442.8</v>
      </c>
      <c r="AJ5">
        <f t="shared" si="4"/>
        <v>0</v>
      </c>
      <c r="AK5">
        <f t="shared" si="4"/>
        <v>0</v>
      </c>
      <c r="AL5">
        <f t="shared" si="4"/>
        <v>0</v>
      </c>
    </row>
    <row r="6" spans="2:38" x14ac:dyDescent="0.25">
      <c r="B6" s="2" t="s">
        <v>3</v>
      </c>
      <c r="C6" s="2">
        <v>0</v>
      </c>
      <c r="D6" s="2">
        <v>0</v>
      </c>
      <c r="E6" s="2">
        <v>1091.4000000000001</v>
      </c>
      <c r="F6" s="2">
        <v>394.1</v>
      </c>
      <c r="G6" s="2">
        <v>697.3</v>
      </c>
      <c r="H6" s="2">
        <f t="shared" si="1"/>
        <v>1</v>
      </c>
      <c r="I6" s="2">
        <f t="shared" si="2"/>
        <v>0</v>
      </c>
      <c r="J6">
        <v>709</v>
      </c>
      <c r="K6">
        <v>676</v>
      </c>
      <c r="L6" s="2">
        <v>0</v>
      </c>
      <c r="M6" s="2">
        <v>4</v>
      </c>
      <c r="N6" s="2">
        <v>12</v>
      </c>
      <c r="O6" s="2">
        <v>17</v>
      </c>
      <c r="P6" s="2">
        <v>4895</v>
      </c>
      <c r="Q6" s="2">
        <v>15</v>
      </c>
      <c r="R6" s="2">
        <v>30</v>
      </c>
      <c r="S6" s="2">
        <v>53</v>
      </c>
      <c r="U6" t="s">
        <v>112</v>
      </c>
      <c r="V6">
        <f>AVERAGE(C18:C20,C22)</f>
        <v>873.76</v>
      </c>
      <c r="W6">
        <f t="shared" ref="W6:AL6" si="5">AVERAGE(D18:D20,D22)</f>
        <v>0</v>
      </c>
      <c r="X6">
        <f t="shared" si="5"/>
        <v>3600.1750000000002</v>
      </c>
      <c r="Y6">
        <f t="shared" si="5"/>
        <v>3244.4250000000002</v>
      </c>
      <c r="Z6">
        <f t="shared" si="5"/>
        <v>355.75</v>
      </c>
      <c r="AA6">
        <f t="shared" si="5"/>
        <v>0</v>
      </c>
      <c r="AB6">
        <f t="shared" si="5"/>
        <v>1</v>
      </c>
      <c r="AC6">
        <f t="shared" si="5"/>
        <v>131.5</v>
      </c>
      <c r="AD6">
        <f t="shared" si="5"/>
        <v>114</v>
      </c>
      <c r="AE6">
        <f t="shared" si="5"/>
        <v>0.25</v>
      </c>
      <c r="AF6">
        <f t="shared" si="5"/>
        <v>0.25</v>
      </c>
      <c r="AG6">
        <f t="shared" si="5"/>
        <v>7.5</v>
      </c>
      <c r="AH6">
        <f t="shared" si="5"/>
        <v>9.5</v>
      </c>
      <c r="AI6">
        <f t="shared" si="5"/>
        <v>2259</v>
      </c>
      <c r="AJ6">
        <f t="shared" si="5"/>
        <v>12.75</v>
      </c>
      <c r="AK6">
        <f t="shared" si="5"/>
        <v>24.5</v>
      </c>
      <c r="AL6">
        <f t="shared" si="5"/>
        <v>52.75</v>
      </c>
    </row>
    <row r="7" spans="2:38" x14ac:dyDescent="0.25">
      <c r="B7" s="2" t="s">
        <v>4</v>
      </c>
      <c r="C7" s="2">
        <v>0</v>
      </c>
      <c r="D7" s="2">
        <v>0</v>
      </c>
      <c r="E7" s="2">
        <v>1378.5</v>
      </c>
      <c r="F7" s="2">
        <v>663</v>
      </c>
      <c r="G7" s="2">
        <v>715.5</v>
      </c>
      <c r="H7" s="2">
        <f t="shared" si="1"/>
        <v>1</v>
      </c>
      <c r="I7" s="2">
        <f t="shared" si="2"/>
        <v>0</v>
      </c>
      <c r="J7">
        <v>665</v>
      </c>
      <c r="K7">
        <v>652</v>
      </c>
      <c r="L7" s="2">
        <v>0</v>
      </c>
      <c r="M7" s="2">
        <v>1</v>
      </c>
      <c r="N7" s="2">
        <v>4</v>
      </c>
      <c r="O7" s="2">
        <v>8</v>
      </c>
      <c r="P7" s="2">
        <v>4822</v>
      </c>
      <c r="Q7" s="2">
        <v>1</v>
      </c>
      <c r="R7" s="2">
        <v>7</v>
      </c>
      <c r="S7" s="2">
        <v>23</v>
      </c>
      <c r="U7" t="s">
        <v>113</v>
      </c>
      <c r="V7">
        <f t="shared" ref="V7:AL7" si="6">AVERAGE(C23:C27)</f>
        <v>957.56000000000006</v>
      </c>
      <c r="W7">
        <f t="shared" si="6"/>
        <v>0</v>
      </c>
      <c r="X7">
        <f t="shared" si="6"/>
        <v>3602.3599999999997</v>
      </c>
      <c r="Y7">
        <f t="shared" si="6"/>
        <v>2537.0800000000004</v>
      </c>
      <c r="Z7">
        <f t="shared" si="6"/>
        <v>1065.2599999999998</v>
      </c>
      <c r="AA7">
        <f t="shared" si="6"/>
        <v>0</v>
      </c>
      <c r="AB7">
        <f t="shared" si="6"/>
        <v>1</v>
      </c>
      <c r="AC7">
        <f t="shared" si="6"/>
        <v>2390.8000000000002</v>
      </c>
      <c r="AD7">
        <f t="shared" si="6"/>
        <v>2370.8000000000002</v>
      </c>
      <c r="AE7">
        <f t="shared" si="6"/>
        <v>0</v>
      </c>
      <c r="AF7">
        <f t="shared" si="6"/>
        <v>0.4</v>
      </c>
      <c r="AG7">
        <f t="shared" si="6"/>
        <v>2</v>
      </c>
      <c r="AH7">
        <f t="shared" si="6"/>
        <v>17.600000000000001</v>
      </c>
      <c r="AI7">
        <f t="shared" si="6"/>
        <v>44211</v>
      </c>
      <c r="AJ7">
        <f t="shared" si="6"/>
        <v>4.5999999999999996</v>
      </c>
      <c r="AK7">
        <f t="shared" si="6"/>
        <v>6.2</v>
      </c>
      <c r="AL7">
        <f t="shared" si="6"/>
        <v>30.4</v>
      </c>
    </row>
    <row r="8" spans="2:38" x14ac:dyDescent="0.25">
      <c r="B8" s="2" t="s">
        <v>5</v>
      </c>
      <c r="C8" s="2">
        <v>0</v>
      </c>
      <c r="D8" s="2">
        <v>0</v>
      </c>
      <c r="E8" s="2">
        <v>887.1</v>
      </c>
      <c r="F8" s="2">
        <v>342.5</v>
      </c>
      <c r="G8" s="2">
        <v>544.70000000000005</v>
      </c>
      <c r="H8" s="2">
        <f t="shared" si="1"/>
        <v>1</v>
      </c>
      <c r="I8" s="2">
        <f t="shared" si="2"/>
        <v>0</v>
      </c>
      <c r="J8">
        <v>2451</v>
      </c>
      <c r="K8">
        <v>2418</v>
      </c>
      <c r="L8" s="2">
        <v>0</v>
      </c>
      <c r="M8" s="2">
        <v>1</v>
      </c>
      <c r="N8" s="2">
        <v>6</v>
      </c>
      <c r="O8" s="2">
        <v>26</v>
      </c>
      <c r="P8" s="2">
        <v>25851</v>
      </c>
      <c r="Q8" s="2">
        <v>2</v>
      </c>
      <c r="R8" s="2">
        <v>3</v>
      </c>
      <c r="S8" s="2">
        <v>20</v>
      </c>
      <c r="U8" t="s">
        <v>114</v>
      </c>
      <c r="V8">
        <f t="shared" ref="V8:AL8" si="7">AVERAGE(C28:C32)</f>
        <v>1468.24</v>
      </c>
      <c r="W8">
        <f t="shared" si="7"/>
        <v>0</v>
      </c>
      <c r="X8">
        <f t="shared" si="7"/>
        <v>3602.34</v>
      </c>
      <c r="Y8">
        <f t="shared" si="7"/>
        <v>3151.0600000000004</v>
      </c>
      <c r="Z8">
        <f t="shared" si="7"/>
        <v>451.26000000000005</v>
      </c>
      <c r="AA8">
        <f t="shared" si="7"/>
        <v>0</v>
      </c>
      <c r="AB8">
        <f t="shared" si="7"/>
        <v>1</v>
      </c>
      <c r="AC8">
        <f t="shared" si="7"/>
        <v>3524</v>
      </c>
      <c r="AD8">
        <f t="shared" si="7"/>
        <v>3495.6</v>
      </c>
      <c r="AE8">
        <f t="shared" si="7"/>
        <v>0</v>
      </c>
      <c r="AF8">
        <f t="shared" si="7"/>
        <v>0.6</v>
      </c>
      <c r="AG8">
        <f t="shared" si="7"/>
        <v>0.2</v>
      </c>
      <c r="AH8">
        <f t="shared" si="7"/>
        <v>27.6</v>
      </c>
      <c r="AI8">
        <f t="shared" si="7"/>
        <v>63244</v>
      </c>
      <c r="AJ8">
        <f t="shared" si="7"/>
        <v>0</v>
      </c>
      <c r="AK8">
        <f t="shared" si="7"/>
        <v>0</v>
      </c>
      <c r="AL8">
        <f t="shared" si="7"/>
        <v>0</v>
      </c>
    </row>
    <row r="9" spans="2:38" x14ac:dyDescent="0.25">
      <c r="B9" s="2" t="s">
        <v>6</v>
      </c>
      <c r="C9" s="2">
        <v>0</v>
      </c>
      <c r="D9" s="2">
        <v>0</v>
      </c>
      <c r="E9" s="2">
        <v>1483.7</v>
      </c>
      <c r="F9" s="2">
        <v>741.6</v>
      </c>
      <c r="G9" s="2">
        <v>742.1</v>
      </c>
      <c r="H9" s="2">
        <f t="shared" si="1"/>
        <v>1</v>
      </c>
      <c r="I9" s="2">
        <f t="shared" si="2"/>
        <v>0</v>
      </c>
      <c r="J9">
        <v>3161</v>
      </c>
      <c r="K9">
        <v>3138</v>
      </c>
      <c r="L9" s="2">
        <v>0</v>
      </c>
      <c r="M9" s="2">
        <v>0</v>
      </c>
      <c r="N9" s="2">
        <v>2</v>
      </c>
      <c r="O9" s="2">
        <v>21</v>
      </c>
      <c r="P9" s="2">
        <v>33558</v>
      </c>
      <c r="Q9" s="2">
        <v>3</v>
      </c>
      <c r="R9" s="2">
        <v>2</v>
      </c>
      <c r="S9" s="2">
        <v>19</v>
      </c>
      <c r="U9" t="s">
        <v>115</v>
      </c>
      <c r="V9">
        <f t="shared" ref="V9:AL9" si="8">AVERAGE(C33:C37)</f>
        <v>40.064</v>
      </c>
      <c r="W9">
        <f t="shared" si="8"/>
        <v>0</v>
      </c>
      <c r="X9">
        <f t="shared" si="8"/>
        <v>2257.5199999999995</v>
      </c>
      <c r="Y9">
        <f t="shared" si="8"/>
        <v>1965.2599999999998</v>
      </c>
      <c r="Z9">
        <f t="shared" si="8"/>
        <v>292.3</v>
      </c>
      <c r="AA9">
        <f t="shared" si="8"/>
        <v>0.8</v>
      </c>
      <c r="AB9">
        <f t="shared" si="8"/>
        <v>0.2</v>
      </c>
      <c r="AC9">
        <f t="shared" si="8"/>
        <v>193.8</v>
      </c>
      <c r="AD9">
        <f t="shared" si="8"/>
        <v>133.80000000000001</v>
      </c>
      <c r="AE9">
        <f t="shared" si="8"/>
        <v>3</v>
      </c>
      <c r="AF9">
        <f t="shared" si="8"/>
        <v>6.2</v>
      </c>
      <c r="AG9">
        <f t="shared" si="8"/>
        <v>35.6</v>
      </c>
      <c r="AH9">
        <f t="shared" si="8"/>
        <v>15.2</v>
      </c>
      <c r="AI9">
        <f t="shared" si="8"/>
        <v>1110.4000000000001</v>
      </c>
      <c r="AJ9">
        <f t="shared" si="8"/>
        <v>21.8</v>
      </c>
      <c r="AK9">
        <f t="shared" si="8"/>
        <v>35.200000000000003</v>
      </c>
      <c r="AL9">
        <f t="shared" si="8"/>
        <v>86.8</v>
      </c>
    </row>
    <row r="10" spans="2:38" x14ac:dyDescent="0.25">
      <c r="B10" s="2" t="s">
        <v>7</v>
      </c>
      <c r="C10" s="2">
        <v>0</v>
      </c>
      <c r="D10" s="2">
        <v>0</v>
      </c>
      <c r="E10" s="2">
        <v>1717</v>
      </c>
      <c r="F10" s="2">
        <v>1275.3</v>
      </c>
      <c r="G10" s="2">
        <v>441.7</v>
      </c>
      <c r="H10" s="2">
        <f t="shared" si="1"/>
        <v>1</v>
      </c>
      <c r="I10" s="2">
        <f t="shared" si="2"/>
        <v>0</v>
      </c>
      <c r="J10">
        <v>2112</v>
      </c>
      <c r="K10">
        <v>2081</v>
      </c>
      <c r="L10" s="2">
        <v>0</v>
      </c>
      <c r="M10" s="2">
        <v>0</v>
      </c>
      <c r="N10" s="2">
        <v>1</v>
      </c>
      <c r="O10" s="2">
        <v>30</v>
      </c>
      <c r="P10" s="2">
        <v>28896</v>
      </c>
      <c r="Q10" s="2">
        <v>5</v>
      </c>
      <c r="R10" s="2">
        <v>4</v>
      </c>
      <c r="S10" s="2">
        <v>16</v>
      </c>
      <c r="U10" t="s">
        <v>117</v>
      </c>
      <c r="V10">
        <f t="shared" ref="V10:AL10" si="9">AVERAGE(C38:C42)</f>
        <v>0.36</v>
      </c>
      <c r="W10">
        <f t="shared" si="9"/>
        <v>0</v>
      </c>
      <c r="X10">
        <f t="shared" si="9"/>
        <v>1054.7</v>
      </c>
      <c r="Y10">
        <f t="shared" si="9"/>
        <v>646.88</v>
      </c>
      <c r="Z10">
        <f t="shared" si="9"/>
        <v>407.82</v>
      </c>
      <c r="AA10">
        <f t="shared" si="9"/>
        <v>0.8</v>
      </c>
      <c r="AB10">
        <f t="shared" si="9"/>
        <v>0.2</v>
      </c>
      <c r="AC10">
        <f t="shared" si="9"/>
        <v>1512</v>
      </c>
      <c r="AD10">
        <f t="shared" si="9"/>
        <v>1486</v>
      </c>
      <c r="AE10">
        <f t="shared" si="9"/>
        <v>0</v>
      </c>
      <c r="AF10">
        <f t="shared" si="9"/>
        <v>0.6</v>
      </c>
      <c r="AG10">
        <f t="shared" si="9"/>
        <v>3.4</v>
      </c>
      <c r="AH10">
        <f t="shared" si="9"/>
        <v>22</v>
      </c>
      <c r="AI10">
        <f t="shared" si="9"/>
        <v>16159.6</v>
      </c>
      <c r="AJ10">
        <f t="shared" si="9"/>
        <v>2.2000000000000002</v>
      </c>
      <c r="AK10">
        <f t="shared" si="9"/>
        <v>4</v>
      </c>
      <c r="AL10">
        <f t="shared" si="9"/>
        <v>18</v>
      </c>
    </row>
    <row r="11" spans="2:38" x14ac:dyDescent="0.25">
      <c r="B11" s="2" t="s">
        <v>8</v>
      </c>
      <c r="C11" s="2">
        <v>0</v>
      </c>
      <c r="D11" s="2">
        <v>0</v>
      </c>
      <c r="E11" s="2">
        <v>192.9</v>
      </c>
      <c r="F11" s="2">
        <v>79.599999999999994</v>
      </c>
      <c r="G11" s="2">
        <v>113.4</v>
      </c>
      <c r="H11" s="2">
        <f t="shared" si="1"/>
        <v>1</v>
      </c>
      <c r="I11" s="2">
        <f t="shared" si="2"/>
        <v>0</v>
      </c>
      <c r="J11">
        <v>814</v>
      </c>
      <c r="K11">
        <v>797</v>
      </c>
      <c r="L11" s="2">
        <v>0</v>
      </c>
      <c r="M11" s="2">
        <v>0</v>
      </c>
      <c r="N11" s="2">
        <v>2</v>
      </c>
      <c r="O11" s="2">
        <v>15</v>
      </c>
      <c r="P11" s="2">
        <v>11555</v>
      </c>
      <c r="Q11" s="2">
        <v>1</v>
      </c>
      <c r="R11" s="2">
        <v>1</v>
      </c>
      <c r="S11" s="2">
        <v>4</v>
      </c>
      <c r="U11" t="s">
        <v>116</v>
      </c>
      <c r="V11">
        <f t="shared" ref="V11:AL11" si="10">AVERAGE(C43:C47)</f>
        <v>0</v>
      </c>
      <c r="W11">
        <f t="shared" si="10"/>
        <v>0</v>
      </c>
      <c r="X11">
        <f t="shared" si="10"/>
        <v>1403.3799999999999</v>
      </c>
      <c r="Y11">
        <f t="shared" si="10"/>
        <v>1196.8</v>
      </c>
      <c r="Z11">
        <f t="shared" si="10"/>
        <v>206.58</v>
      </c>
      <c r="AA11">
        <f t="shared" si="10"/>
        <v>1</v>
      </c>
      <c r="AB11">
        <f t="shared" si="10"/>
        <v>0</v>
      </c>
      <c r="AC11">
        <f t="shared" si="10"/>
        <v>2886.4</v>
      </c>
      <c r="AD11">
        <f t="shared" si="10"/>
        <v>2854.2</v>
      </c>
      <c r="AE11">
        <f t="shared" si="10"/>
        <v>0</v>
      </c>
      <c r="AF11">
        <f t="shared" si="10"/>
        <v>0.8</v>
      </c>
      <c r="AG11">
        <f t="shared" si="10"/>
        <v>0</v>
      </c>
      <c r="AH11">
        <f t="shared" si="10"/>
        <v>31.4</v>
      </c>
      <c r="AI11">
        <f t="shared" si="10"/>
        <v>42185.2</v>
      </c>
      <c r="AJ11">
        <f t="shared" si="10"/>
        <v>0</v>
      </c>
      <c r="AK11">
        <f t="shared" si="10"/>
        <v>0</v>
      </c>
      <c r="AL11">
        <f t="shared" si="10"/>
        <v>0.2</v>
      </c>
    </row>
    <row r="12" spans="2:38" x14ac:dyDescent="0.25">
      <c r="B12" s="2" t="s">
        <v>10</v>
      </c>
      <c r="C12" s="2">
        <v>0</v>
      </c>
      <c r="D12" s="2">
        <v>0</v>
      </c>
      <c r="E12" s="2">
        <v>119.7</v>
      </c>
      <c r="F12" s="2">
        <v>15.5</v>
      </c>
      <c r="G12" s="2">
        <v>104.2</v>
      </c>
      <c r="H12" s="2">
        <f t="shared" ref="H12:H48" si="11">IF(C12=D12,1,0)</f>
        <v>1</v>
      </c>
      <c r="I12" s="2">
        <f t="shared" ref="I12:I48" si="12">IF(D12&lt;&gt;0,(C12-D12)/C12,IF(C12=0,0,1))</f>
        <v>0</v>
      </c>
      <c r="J12">
        <v>552</v>
      </c>
      <c r="K12">
        <v>536</v>
      </c>
      <c r="L12" s="2">
        <v>0</v>
      </c>
      <c r="M12" s="2">
        <v>0</v>
      </c>
      <c r="N12" s="2">
        <v>0</v>
      </c>
      <c r="O12" s="2">
        <v>16</v>
      </c>
      <c r="P12" s="2">
        <v>6504</v>
      </c>
      <c r="Q12" s="2">
        <v>0</v>
      </c>
      <c r="R12" s="2">
        <v>0</v>
      </c>
      <c r="S12" s="2">
        <v>3</v>
      </c>
      <c r="U12" t="s">
        <v>118</v>
      </c>
      <c r="V12">
        <f>AVERAGE(C50:C52,C48)</f>
        <v>779.38</v>
      </c>
      <c r="W12">
        <f t="shared" ref="W12:AL12" si="13">AVERAGE(D50:D52,D48)</f>
        <v>0</v>
      </c>
      <c r="X12">
        <f t="shared" si="13"/>
        <v>3600.125</v>
      </c>
      <c r="Y12">
        <f t="shared" si="13"/>
        <v>3327.0250000000001</v>
      </c>
      <c r="Z12">
        <f t="shared" si="13"/>
        <v>273.05</v>
      </c>
      <c r="AA12">
        <f t="shared" si="13"/>
        <v>0</v>
      </c>
      <c r="AB12">
        <f t="shared" si="13"/>
        <v>1</v>
      </c>
      <c r="AC12">
        <f t="shared" si="13"/>
        <v>58.25</v>
      </c>
      <c r="AD12">
        <f t="shared" si="13"/>
        <v>39.25</v>
      </c>
      <c r="AE12">
        <f t="shared" si="13"/>
        <v>0</v>
      </c>
      <c r="AF12">
        <f t="shared" si="13"/>
        <v>0.75</v>
      </c>
      <c r="AG12">
        <f t="shared" si="13"/>
        <v>9.5</v>
      </c>
      <c r="AH12">
        <f t="shared" si="13"/>
        <v>8.75</v>
      </c>
      <c r="AI12">
        <f t="shared" si="13"/>
        <v>914.75</v>
      </c>
      <c r="AJ12">
        <f t="shared" si="13"/>
        <v>25.75</v>
      </c>
      <c r="AK12">
        <f t="shared" si="13"/>
        <v>25</v>
      </c>
      <c r="AL12">
        <f t="shared" si="13"/>
        <v>63.75</v>
      </c>
    </row>
    <row r="13" spans="2:38" x14ac:dyDescent="0.25">
      <c r="B13" s="2" t="s">
        <v>11</v>
      </c>
      <c r="C13" s="2">
        <v>0</v>
      </c>
      <c r="D13" s="2">
        <v>0</v>
      </c>
      <c r="E13" s="2">
        <v>869.4</v>
      </c>
      <c r="F13" s="2">
        <v>702.1</v>
      </c>
      <c r="G13" s="2">
        <v>167.3</v>
      </c>
      <c r="H13" s="2">
        <f t="shared" si="11"/>
        <v>1</v>
      </c>
      <c r="I13" s="2">
        <f t="shared" si="12"/>
        <v>0</v>
      </c>
      <c r="J13">
        <v>2985</v>
      </c>
      <c r="K13">
        <v>2954</v>
      </c>
      <c r="L13" s="2">
        <v>0</v>
      </c>
      <c r="M13" s="2">
        <v>0</v>
      </c>
      <c r="N13" s="2">
        <v>0</v>
      </c>
      <c r="O13" s="2">
        <v>31</v>
      </c>
      <c r="P13" s="2">
        <v>42409</v>
      </c>
      <c r="Q13" s="2">
        <v>0</v>
      </c>
      <c r="R13" s="2">
        <v>0</v>
      </c>
      <c r="S13" s="2">
        <v>0</v>
      </c>
      <c r="U13" t="s">
        <v>119</v>
      </c>
      <c r="V13">
        <f t="shared" ref="V13:AL13" si="14">AVERAGE(C53:C57)</f>
        <v>872.05999999999983</v>
      </c>
      <c r="W13">
        <f t="shared" si="14"/>
        <v>0</v>
      </c>
      <c r="X13">
        <f t="shared" si="14"/>
        <v>3600.94</v>
      </c>
      <c r="Y13">
        <f t="shared" si="14"/>
        <v>2854.12</v>
      </c>
      <c r="Z13">
        <f t="shared" si="14"/>
        <v>746.78</v>
      </c>
      <c r="AA13">
        <f t="shared" si="14"/>
        <v>0</v>
      </c>
      <c r="AB13">
        <f t="shared" si="14"/>
        <v>1</v>
      </c>
      <c r="AC13">
        <f t="shared" si="14"/>
        <v>2794.8</v>
      </c>
      <c r="AD13">
        <f t="shared" si="14"/>
        <v>2770.8</v>
      </c>
      <c r="AE13">
        <f t="shared" si="14"/>
        <v>0.4</v>
      </c>
      <c r="AF13">
        <f t="shared" si="14"/>
        <v>0.2</v>
      </c>
      <c r="AG13">
        <f t="shared" si="14"/>
        <v>2.4</v>
      </c>
      <c r="AH13">
        <f t="shared" si="14"/>
        <v>21</v>
      </c>
      <c r="AI13">
        <f t="shared" si="14"/>
        <v>46718.2</v>
      </c>
      <c r="AJ13">
        <f t="shared" si="14"/>
        <v>4.8</v>
      </c>
      <c r="AK13">
        <f t="shared" si="14"/>
        <v>5.6</v>
      </c>
      <c r="AL13">
        <f t="shared" si="14"/>
        <v>19.8</v>
      </c>
    </row>
    <row r="14" spans="2:38" x14ac:dyDescent="0.25">
      <c r="B14" s="2" t="s">
        <v>12</v>
      </c>
      <c r="C14" s="2">
        <v>0</v>
      </c>
      <c r="D14" s="2">
        <v>0</v>
      </c>
      <c r="E14" s="2">
        <v>1062.8</v>
      </c>
      <c r="F14" s="2">
        <v>835.8</v>
      </c>
      <c r="G14" s="2">
        <v>227.1</v>
      </c>
      <c r="H14" s="2">
        <f t="shared" si="11"/>
        <v>1</v>
      </c>
      <c r="I14" s="2">
        <f t="shared" si="12"/>
        <v>0</v>
      </c>
      <c r="J14">
        <v>3453</v>
      </c>
      <c r="K14">
        <v>3421</v>
      </c>
      <c r="L14" s="2">
        <v>0</v>
      </c>
      <c r="M14" s="2">
        <v>0</v>
      </c>
      <c r="N14" s="2">
        <v>0</v>
      </c>
      <c r="O14" s="2">
        <v>32</v>
      </c>
      <c r="P14" s="2">
        <v>45173</v>
      </c>
      <c r="Q14" s="2">
        <v>0</v>
      </c>
      <c r="R14" s="2">
        <v>0</v>
      </c>
      <c r="S14" s="2">
        <v>0</v>
      </c>
      <c r="U14" t="s">
        <v>120</v>
      </c>
      <c r="V14">
        <f t="shared" ref="V14:AL14" si="15">AVERAGE(C58:C62)</f>
        <v>1644.7599999999998</v>
      </c>
      <c r="W14">
        <f t="shared" si="15"/>
        <v>0</v>
      </c>
      <c r="X14">
        <f t="shared" si="15"/>
        <v>3602.2200000000003</v>
      </c>
      <c r="Y14">
        <f t="shared" si="15"/>
        <v>3164.54</v>
      </c>
      <c r="Z14">
        <f t="shared" si="15"/>
        <v>437.66</v>
      </c>
      <c r="AA14">
        <f t="shared" si="15"/>
        <v>0</v>
      </c>
      <c r="AB14">
        <f t="shared" si="15"/>
        <v>1</v>
      </c>
      <c r="AC14">
        <f t="shared" si="15"/>
        <v>3286.6</v>
      </c>
      <c r="AD14">
        <f t="shared" si="15"/>
        <v>3260.8</v>
      </c>
      <c r="AE14">
        <f t="shared" si="15"/>
        <v>0</v>
      </c>
      <c r="AF14">
        <f t="shared" si="15"/>
        <v>0.2</v>
      </c>
      <c r="AG14">
        <f t="shared" si="15"/>
        <v>0</v>
      </c>
      <c r="AH14">
        <f t="shared" si="15"/>
        <v>25.6</v>
      </c>
      <c r="AI14">
        <f t="shared" si="15"/>
        <v>60423.6</v>
      </c>
      <c r="AJ14">
        <f t="shared" si="15"/>
        <v>0</v>
      </c>
      <c r="AK14">
        <f t="shared" si="15"/>
        <v>0</v>
      </c>
      <c r="AL14">
        <f t="shared" si="15"/>
        <v>0</v>
      </c>
    </row>
    <row r="15" spans="2:38" x14ac:dyDescent="0.25">
      <c r="B15" s="2" t="s">
        <v>13</v>
      </c>
      <c r="C15" s="2">
        <v>0</v>
      </c>
      <c r="D15" s="2">
        <v>0</v>
      </c>
      <c r="E15" s="2">
        <v>1397.1</v>
      </c>
      <c r="F15" s="2">
        <v>1057</v>
      </c>
      <c r="G15" s="2">
        <v>340.1</v>
      </c>
      <c r="H15" s="2">
        <f t="shared" si="11"/>
        <v>1</v>
      </c>
      <c r="I15" s="2">
        <f t="shared" si="12"/>
        <v>0</v>
      </c>
      <c r="J15">
        <v>2848</v>
      </c>
      <c r="K15">
        <v>2817</v>
      </c>
      <c r="L15" s="2">
        <v>0</v>
      </c>
      <c r="M15" s="2">
        <v>0</v>
      </c>
      <c r="N15" s="2">
        <v>1</v>
      </c>
      <c r="O15" s="2">
        <v>30</v>
      </c>
      <c r="P15" s="2">
        <v>42875</v>
      </c>
      <c r="Q15" s="2">
        <v>0</v>
      </c>
      <c r="R15" s="2">
        <v>0</v>
      </c>
      <c r="S15" s="2">
        <v>0</v>
      </c>
      <c r="U15" t="s">
        <v>121</v>
      </c>
      <c r="V15">
        <f t="shared" ref="V15:AL15" si="16">AVERAGE(C63:C67)</f>
        <v>90.02000000000001</v>
      </c>
      <c r="W15">
        <f t="shared" si="16"/>
        <v>90.02000000000001</v>
      </c>
      <c r="X15">
        <f t="shared" si="16"/>
        <v>99.179999999999993</v>
      </c>
      <c r="Y15">
        <f t="shared" si="16"/>
        <v>24.66</v>
      </c>
      <c r="Z15">
        <f t="shared" si="16"/>
        <v>74.52000000000001</v>
      </c>
      <c r="AA15">
        <f t="shared" si="16"/>
        <v>1</v>
      </c>
      <c r="AB15">
        <f t="shared" si="16"/>
        <v>0</v>
      </c>
      <c r="AC15">
        <f t="shared" si="16"/>
        <v>218</v>
      </c>
      <c r="AD15">
        <f t="shared" si="16"/>
        <v>195</v>
      </c>
      <c r="AE15">
        <f t="shared" si="16"/>
        <v>0</v>
      </c>
      <c r="AF15">
        <f t="shared" si="16"/>
        <v>0.6</v>
      </c>
      <c r="AG15">
        <f t="shared" si="16"/>
        <v>1.8</v>
      </c>
      <c r="AH15">
        <f t="shared" si="16"/>
        <v>20.6</v>
      </c>
      <c r="AI15">
        <f t="shared" si="16"/>
        <v>2405.8000000000002</v>
      </c>
      <c r="AJ15">
        <f t="shared" si="16"/>
        <v>1.4</v>
      </c>
      <c r="AK15">
        <f t="shared" si="16"/>
        <v>3.4</v>
      </c>
      <c r="AL15">
        <f t="shared" si="16"/>
        <v>12.4</v>
      </c>
    </row>
    <row r="16" spans="2:38" x14ac:dyDescent="0.25">
      <c r="B16" s="2" t="s">
        <v>14</v>
      </c>
      <c r="C16" s="2">
        <v>0</v>
      </c>
      <c r="D16" s="2">
        <v>0</v>
      </c>
      <c r="E16" s="2">
        <v>1811.7</v>
      </c>
      <c r="F16" s="2">
        <v>1464.3</v>
      </c>
      <c r="G16" s="2">
        <v>347.3</v>
      </c>
      <c r="H16" s="2">
        <f t="shared" si="11"/>
        <v>1</v>
      </c>
      <c r="I16" s="2">
        <f t="shared" si="12"/>
        <v>0</v>
      </c>
      <c r="J16">
        <v>3300</v>
      </c>
      <c r="K16">
        <v>3270</v>
      </c>
      <c r="L16" s="2">
        <v>0</v>
      </c>
      <c r="M16" s="2">
        <v>0</v>
      </c>
      <c r="N16" s="2">
        <v>0</v>
      </c>
      <c r="O16" s="2">
        <v>30</v>
      </c>
      <c r="P16" s="2">
        <v>50934</v>
      </c>
      <c r="Q16" s="2">
        <v>0</v>
      </c>
      <c r="R16" s="2">
        <v>0</v>
      </c>
      <c r="S16" s="2">
        <v>0</v>
      </c>
      <c r="U16" t="s">
        <v>122</v>
      </c>
      <c r="V16">
        <f t="shared" ref="V16:AL16" si="17">AVERAGE(C68:C72)</f>
        <v>62.320000000000007</v>
      </c>
      <c r="W16">
        <f t="shared" si="17"/>
        <v>62.320000000000007</v>
      </c>
      <c r="X16">
        <f t="shared" si="17"/>
        <v>134.11999999999998</v>
      </c>
      <c r="Y16">
        <f t="shared" si="17"/>
        <v>98.919999999999987</v>
      </c>
      <c r="Z16">
        <f t="shared" si="17"/>
        <v>35.18</v>
      </c>
      <c r="AA16">
        <f t="shared" si="17"/>
        <v>1</v>
      </c>
      <c r="AB16">
        <f t="shared" si="17"/>
        <v>0</v>
      </c>
      <c r="AC16">
        <f t="shared" si="17"/>
        <v>588.4</v>
      </c>
      <c r="AD16">
        <f t="shared" si="17"/>
        <v>548.4</v>
      </c>
      <c r="AE16">
        <f t="shared" si="17"/>
        <v>0</v>
      </c>
      <c r="AF16">
        <f t="shared" si="17"/>
        <v>0.2</v>
      </c>
      <c r="AG16">
        <f t="shared" si="17"/>
        <v>0</v>
      </c>
      <c r="AH16">
        <f t="shared" si="17"/>
        <v>39.799999999999997</v>
      </c>
      <c r="AI16">
        <f t="shared" si="17"/>
        <v>9044</v>
      </c>
      <c r="AJ16">
        <f t="shared" si="17"/>
        <v>0</v>
      </c>
      <c r="AK16">
        <f t="shared" si="17"/>
        <v>0</v>
      </c>
      <c r="AL16">
        <f t="shared" si="17"/>
        <v>0</v>
      </c>
    </row>
    <row r="17" spans="2:38" x14ac:dyDescent="0.25">
      <c r="B17" s="2" t="s">
        <v>15</v>
      </c>
      <c r="C17" s="2">
        <v>0</v>
      </c>
      <c r="D17" s="2">
        <v>0</v>
      </c>
      <c r="E17" s="2">
        <v>1271.2</v>
      </c>
      <c r="F17" s="2">
        <v>1066.7</v>
      </c>
      <c r="G17" s="2">
        <v>204.5</v>
      </c>
      <c r="H17" s="2">
        <f t="shared" si="11"/>
        <v>1</v>
      </c>
      <c r="I17" s="2">
        <f t="shared" si="12"/>
        <v>0</v>
      </c>
      <c r="J17">
        <v>2870</v>
      </c>
      <c r="K17">
        <v>2837</v>
      </c>
      <c r="L17" s="2">
        <v>0</v>
      </c>
      <c r="M17" s="2">
        <v>0</v>
      </c>
      <c r="N17" s="2">
        <v>0</v>
      </c>
      <c r="O17" s="2">
        <v>33</v>
      </c>
      <c r="P17" s="2">
        <v>40823</v>
      </c>
      <c r="Q17" s="2">
        <v>0</v>
      </c>
      <c r="R17" s="2">
        <v>0</v>
      </c>
      <c r="S17" s="2">
        <v>0</v>
      </c>
      <c r="U17" t="s">
        <v>123</v>
      </c>
      <c r="V17">
        <f t="shared" ref="V17:AL17" si="18">AVERAGE(C73:C77)</f>
        <v>1133.94</v>
      </c>
      <c r="W17">
        <f t="shared" si="18"/>
        <v>1133.94</v>
      </c>
      <c r="X17">
        <f t="shared" si="18"/>
        <v>153.5</v>
      </c>
      <c r="Y17">
        <f t="shared" si="18"/>
        <v>34.480000000000004</v>
      </c>
      <c r="Z17">
        <f t="shared" si="18"/>
        <v>119.04</v>
      </c>
      <c r="AA17">
        <f t="shared" si="18"/>
        <v>1</v>
      </c>
      <c r="AB17">
        <f t="shared" si="18"/>
        <v>0</v>
      </c>
      <c r="AC17">
        <f t="shared" si="18"/>
        <v>159.19999999999999</v>
      </c>
      <c r="AD17">
        <f t="shared" si="18"/>
        <v>135</v>
      </c>
      <c r="AE17">
        <f t="shared" si="18"/>
        <v>0</v>
      </c>
      <c r="AF17">
        <f t="shared" si="18"/>
        <v>0</v>
      </c>
      <c r="AG17">
        <f t="shared" si="18"/>
        <v>3.8</v>
      </c>
      <c r="AH17">
        <f t="shared" si="18"/>
        <v>20.399999999999999</v>
      </c>
      <c r="AI17">
        <f t="shared" si="18"/>
        <v>2799.2</v>
      </c>
      <c r="AJ17">
        <f t="shared" si="18"/>
        <v>1.8</v>
      </c>
      <c r="AK17">
        <f t="shared" si="18"/>
        <v>4</v>
      </c>
      <c r="AL17">
        <f t="shared" si="18"/>
        <v>30</v>
      </c>
    </row>
    <row r="18" spans="2:38" x14ac:dyDescent="0.25">
      <c r="B18" s="2" t="s">
        <v>16</v>
      </c>
      <c r="C18" s="2">
        <v>488.56</v>
      </c>
      <c r="D18" s="2">
        <v>0</v>
      </c>
      <c r="E18" s="2">
        <v>3600.2</v>
      </c>
      <c r="F18" s="2">
        <v>3213.4</v>
      </c>
      <c r="G18" s="2">
        <v>386.8</v>
      </c>
      <c r="H18" s="2">
        <f t="shared" si="11"/>
        <v>0</v>
      </c>
      <c r="I18" s="2">
        <f t="shared" si="12"/>
        <v>1</v>
      </c>
      <c r="J18">
        <v>215</v>
      </c>
      <c r="K18">
        <v>209</v>
      </c>
      <c r="L18" s="2">
        <v>0</v>
      </c>
      <c r="M18" s="2">
        <v>0</v>
      </c>
      <c r="N18" s="2">
        <v>0</v>
      </c>
      <c r="O18" s="2">
        <v>6</v>
      </c>
      <c r="P18" s="2">
        <v>3476</v>
      </c>
      <c r="Q18" s="2">
        <v>5</v>
      </c>
      <c r="R18" s="2">
        <v>9</v>
      </c>
      <c r="S18" s="2">
        <v>18</v>
      </c>
      <c r="U18" t="s">
        <v>124</v>
      </c>
      <c r="V18">
        <f t="shared" ref="V18:AL18" si="19">AVERAGE(C78:C82)</f>
        <v>1006.68</v>
      </c>
      <c r="W18">
        <f t="shared" si="19"/>
        <v>1006.68</v>
      </c>
      <c r="X18">
        <f t="shared" si="19"/>
        <v>1784.8399999999997</v>
      </c>
      <c r="Y18">
        <f t="shared" si="19"/>
        <v>1741.48</v>
      </c>
      <c r="Z18">
        <f t="shared" si="19"/>
        <v>43.320000000000007</v>
      </c>
      <c r="AA18">
        <f t="shared" si="19"/>
        <v>1</v>
      </c>
      <c r="AB18">
        <f t="shared" si="19"/>
        <v>0</v>
      </c>
      <c r="AC18">
        <f t="shared" si="19"/>
        <v>701.6</v>
      </c>
      <c r="AD18">
        <f t="shared" si="19"/>
        <v>660.8</v>
      </c>
      <c r="AE18">
        <f t="shared" si="19"/>
        <v>0</v>
      </c>
      <c r="AF18">
        <f t="shared" si="19"/>
        <v>0.8</v>
      </c>
      <c r="AG18">
        <f t="shared" si="19"/>
        <v>0.8</v>
      </c>
      <c r="AH18">
        <f t="shared" si="19"/>
        <v>39.200000000000003</v>
      </c>
      <c r="AI18">
        <f t="shared" si="19"/>
        <v>13371.8</v>
      </c>
      <c r="AJ18">
        <f t="shared" si="19"/>
        <v>0</v>
      </c>
      <c r="AK18">
        <f t="shared" si="19"/>
        <v>0</v>
      </c>
      <c r="AL18">
        <f t="shared" si="19"/>
        <v>0</v>
      </c>
    </row>
    <row r="19" spans="2:38" x14ac:dyDescent="0.25">
      <c r="B19" s="2" t="s">
        <v>17</v>
      </c>
      <c r="C19" s="2">
        <v>1113.08</v>
      </c>
      <c r="D19" s="2">
        <v>0</v>
      </c>
      <c r="E19" s="2">
        <v>3600.1</v>
      </c>
      <c r="F19" s="2">
        <v>3379.2</v>
      </c>
      <c r="G19" s="2">
        <v>220.9</v>
      </c>
      <c r="H19" s="2">
        <f t="shared" si="11"/>
        <v>0</v>
      </c>
      <c r="I19" s="2">
        <f t="shared" si="12"/>
        <v>1</v>
      </c>
      <c r="J19">
        <v>53</v>
      </c>
      <c r="K19">
        <v>39</v>
      </c>
      <c r="L19" s="2">
        <v>0</v>
      </c>
      <c r="M19" s="2">
        <v>1</v>
      </c>
      <c r="N19" s="2">
        <v>3</v>
      </c>
      <c r="O19" s="2">
        <v>10</v>
      </c>
      <c r="P19" s="2">
        <v>1067</v>
      </c>
      <c r="Q19" s="2">
        <v>2</v>
      </c>
      <c r="R19" s="2">
        <v>11</v>
      </c>
      <c r="S19" s="2">
        <v>39</v>
      </c>
    </row>
    <row r="20" spans="2:38" x14ac:dyDescent="0.25">
      <c r="B20" s="2" t="s">
        <v>18</v>
      </c>
      <c r="C20" s="2">
        <v>932</v>
      </c>
      <c r="D20" s="2">
        <v>0</v>
      </c>
      <c r="E20" s="2">
        <v>3600.2</v>
      </c>
      <c r="F20" s="2">
        <v>3252.9</v>
      </c>
      <c r="G20" s="2">
        <v>347.3</v>
      </c>
      <c r="H20" s="2">
        <f t="shared" si="11"/>
        <v>0</v>
      </c>
      <c r="I20" s="2">
        <f t="shared" si="12"/>
        <v>1</v>
      </c>
      <c r="J20">
        <v>110</v>
      </c>
      <c r="K20">
        <v>96</v>
      </c>
      <c r="L20" s="2">
        <v>0</v>
      </c>
      <c r="M20" s="2">
        <v>0</v>
      </c>
      <c r="N20" s="2">
        <v>7</v>
      </c>
      <c r="O20" s="2">
        <v>7</v>
      </c>
      <c r="P20" s="2">
        <v>1913</v>
      </c>
      <c r="Q20" s="2">
        <v>14</v>
      </c>
      <c r="R20" s="2">
        <v>28</v>
      </c>
      <c r="S20" s="2">
        <v>45</v>
      </c>
    </row>
    <row r="21" spans="2:38" x14ac:dyDescent="0.25">
      <c r="B21" s="2" t="s">
        <v>19</v>
      </c>
      <c r="C21" s="2">
        <v>-8888</v>
      </c>
      <c r="D21" s="2">
        <v>0</v>
      </c>
      <c r="E21" s="2">
        <v>3600.1</v>
      </c>
      <c r="F21" s="2">
        <v>3600.1</v>
      </c>
      <c r="G21" s="2">
        <v>0</v>
      </c>
      <c r="H21" s="2">
        <f t="shared" si="11"/>
        <v>0</v>
      </c>
      <c r="I21" s="2">
        <f t="shared" si="12"/>
        <v>1</v>
      </c>
      <c r="J21">
        <v>0</v>
      </c>
      <c r="K21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</row>
    <row r="22" spans="2:38" x14ac:dyDescent="0.25">
      <c r="B22" s="2" t="s">
        <v>20</v>
      </c>
      <c r="C22" s="2">
        <v>961.4</v>
      </c>
      <c r="D22" s="2">
        <v>0</v>
      </c>
      <c r="E22" s="2">
        <v>3600.2</v>
      </c>
      <c r="F22" s="2">
        <v>3132.2</v>
      </c>
      <c r="G22" s="2">
        <v>468</v>
      </c>
      <c r="H22" s="2">
        <f t="shared" si="11"/>
        <v>0</v>
      </c>
      <c r="I22" s="2">
        <f t="shared" si="12"/>
        <v>1</v>
      </c>
      <c r="J22">
        <v>148</v>
      </c>
      <c r="K22">
        <v>112</v>
      </c>
      <c r="L22" s="2">
        <v>1</v>
      </c>
      <c r="M22" s="2">
        <v>0</v>
      </c>
      <c r="N22" s="2">
        <v>20</v>
      </c>
      <c r="O22" s="2">
        <v>15</v>
      </c>
      <c r="P22" s="2">
        <v>2580</v>
      </c>
      <c r="Q22" s="2">
        <v>30</v>
      </c>
      <c r="R22" s="2">
        <v>50</v>
      </c>
      <c r="S22" s="2">
        <v>109</v>
      </c>
    </row>
    <row r="23" spans="2:38" x14ac:dyDescent="0.25">
      <c r="B23" s="2" t="s">
        <v>21</v>
      </c>
      <c r="C23" s="2">
        <v>931.4</v>
      </c>
      <c r="D23" s="2">
        <v>0</v>
      </c>
      <c r="E23" s="2">
        <v>3601.3</v>
      </c>
      <c r="F23" s="2">
        <v>2605.5</v>
      </c>
      <c r="G23" s="2">
        <v>995.8</v>
      </c>
      <c r="H23" s="2">
        <f t="shared" si="11"/>
        <v>0</v>
      </c>
      <c r="I23" s="2">
        <f t="shared" si="12"/>
        <v>1</v>
      </c>
      <c r="J23">
        <v>2244</v>
      </c>
      <c r="K23">
        <v>2221</v>
      </c>
      <c r="L23" s="2">
        <v>0</v>
      </c>
      <c r="M23" s="2">
        <v>0</v>
      </c>
      <c r="N23" s="2">
        <v>1</v>
      </c>
      <c r="O23" s="2">
        <v>22</v>
      </c>
      <c r="P23" s="2">
        <v>39739</v>
      </c>
      <c r="Q23" s="2">
        <v>1</v>
      </c>
      <c r="R23" s="2">
        <v>6</v>
      </c>
      <c r="S23" s="2">
        <v>51</v>
      </c>
    </row>
    <row r="24" spans="2:38" x14ac:dyDescent="0.25">
      <c r="B24" s="2" t="s">
        <v>22</v>
      </c>
      <c r="C24" s="2">
        <v>793.4</v>
      </c>
      <c r="D24" s="2">
        <v>0</v>
      </c>
      <c r="E24" s="2">
        <v>3601.8</v>
      </c>
      <c r="F24" s="2">
        <v>2265</v>
      </c>
      <c r="G24" s="2">
        <v>1336.8</v>
      </c>
      <c r="H24" s="2">
        <f t="shared" si="11"/>
        <v>0</v>
      </c>
      <c r="I24" s="2">
        <f t="shared" si="12"/>
        <v>1</v>
      </c>
      <c r="J24">
        <v>2242</v>
      </c>
      <c r="K24">
        <v>2228</v>
      </c>
      <c r="L24" s="2">
        <v>0</v>
      </c>
      <c r="M24" s="2">
        <v>0</v>
      </c>
      <c r="N24" s="2">
        <v>2</v>
      </c>
      <c r="O24" s="2">
        <v>12</v>
      </c>
      <c r="P24" s="2">
        <v>41036</v>
      </c>
      <c r="Q24" s="2">
        <v>4</v>
      </c>
      <c r="R24" s="2">
        <v>5</v>
      </c>
      <c r="S24" s="2">
        <v>32</v>
      </c>
    </row>
    <row r="25" spans="2:38" x14ac:dyDescent="0.25">
      <c r="B25" s="2" t="s">
        <v>23</v>
      </c>
      <c r="C25" s="2">
        <v>911</v>
      </c>
      <c r="D25" s="2">
        <v>0</v>
      </c>
      <c r="E25" s="2">
        <v>3602.7</v>
      </c>
      <c r="F25" s="2">
        <v>2108.1999999999998</v>
      </c>
      <c r="G25" s="2">
        <v>1494.5</v>
      </c>
      <c r="H25" s="2">
        <f t="shared" si="11"/>
        <v>0</v>
      </c>
      <c r="I25" s="2">
        <f t="shared" si="12"/>
        <v>1</v>
      </c>
      <c r="J25">
        <v>2427</v>
      </c>
      <c r="K25">
        <v>2397</v>
      </c>
      <c r="L25" s="2">
        <v>0</v>
      </c>
      <c r="M25" s="2">
        <v>1</v>
      </c>
      <c r="N25" s="2">
        <v>7</v>
      </c>
      <c r="O25" s="2">
        <v>22</v>
      </c>
      <c r="P25" s="2">
        <v>44548</v>
      </c>
      <c r="Q25" s="2">
        <v>17</v>
      </c>
      <c r="R25" s="2">
        <v>18</v>
      </c>
      <c r="S25" s="2">
        <v>57</v>
      </c>
    </row>
    <row r="26" spans="2:38" x14ac:dyDescent="0.25">
      <c r="B26" s="2" t="s">
        <v>24</v>
      </c>
      <c r="C26" s="2">
        <v>847.4</v>
      </c>
      <c r="D26" s="2">
        <v>0</v>
      </c>
      <c r="E26" s="2">
        <v>3603.3</v>
      </c>
      <c r="F26" s="2">
        <v>2876</v>
      </c>
      <c r="G26" s="2">
        <v>727.3</v>
      </c>
      <c r="H26" s="2">
        <f t="shared" si="11"/>
        <v>0</v>
      </c>
      <c r="I26" s="2">
        <f t="shared" si="12"/>
        <v>1</v>
      </c>
      <c r="J26">
        <v>2515</v>
      </c>
      <c r="K26">
        <v>2495</v>
      </c>
      <c r="L26" s="2">
        <v>0</v>
      </c>
      <c r="M26" s="2">
        <v>1</v>
      </c>
      <c r="N26" s="2">
        <v>0</v>
      </c>
      <c r="O26" s="2">
        <v>19</v>
      </c>
      <c r="P26" s="2">
        <v>46548</v>
      </c>
      <c r="Q26" s="2">
        <v>1</v>
      </c>
      <c r="R26" s="2">
        <v>2</v>
      </c>
      <c r="S26" s="2">
        <v>8</v>
      </c>
    </row>
    <row r="27" spans="2:38" x14ac:dyDescent="0.25">
      <c r="B27" s="2" t="s">
        <v>25</v>
      </c>
      <c r="C27" s="2">
        <v>1304.5999999999999</v>
      </c>
      <c r="D27" s="2">
        <v>0</v>
      </c>
      <c r="E27" s="2">
        <v>3602.7</v>
      </c>
      <c r="F27" s="2">
        <v>2830.7</v>
      </c>
      <c r="G27" s="2">
        <v>771.9</v>
      </c>
      <c r="H27" s="2">
        <f t="shared" si="11"/>
        <v>0</v>
      </c>
      <c r="I27" s="2">
        <f t="shared" si="12"/>
        <v>1</v>
      </c>
      <c r="J27">
        <v>2526</v>
      </c>
      <c r="K27">
        <v>2513</v>
      </c>
      <c r="L27" s="2">
        <v>0</v>
      </c>
      <c r="M27" s="2">
        <v>0</v>
      </c>
      <c r="N27" s="2">
        <v>0</v>
      </c>
      <c r="O27" s="2">
        <v>13</v>
      </c>
      <c r="P27" s="2">
        <v>49184</v>
      </c>
      <c r="Q27" s="2">
        <v>0</v>
      </c>
      <c r="R27" s="2">
        <v>0</v>
      </c>
      <c r="S27" s="2">
        <v>4</v>
      </c>
    </row>
    <row r="28" spans="2:38" x14ac:dyDescent="0.25">
      <c r="B28" s="2" t="s">
        <v>26</v>
      </c>
      <c r="C28" s="2">
        <v>2083</v>
      </c>
      <c r="D28" s="2">
        <v>0</v>
      </c>
      <c r="E28" s="2">
        <v>3603.3</v>
      </c>
      <c r="F28" s="2">
        <v>3202.1</v>
      </c>
      <c r="G28" s="2">
        <v>401.2</v>
      </c>
      <c r="H28" s="2">
        <f t="shared" si="11"/>
        <v>0</v>
      </c>
      <c r="I28" s="2">
        <f t="shared" si="12"/>
        <v>1</v>
      </c>
      <c r="J28">
        <v>3935</v>
      </c>
      <c r="K28">
        <v>3908</v>
      </c>
      <c r="L28" s="2">
        <v>0</v>
      </c>
      <c r="M28" s="2">
        <v>0</v>
      </c>
      <c r="N28" s="2">
        <v>0</v>
      </c>
      <c r="O28" s="2">
        <v>27</v>
      </c>
      <c r="P28" s="2">
        <v>67728</v>
      </c>
      <c r="Q28" s="2">
        <v>0</v>
      </c>
      <c r="R28" s="2">
        <v>0</v>
      </c>
      <c r="S28" s="2">
        <v>0</v>
      </c>
    </row>
    <row r="29" spans="2:38" x14ac:dyDescent="0.25">
      <c r="B29" s="2" t="s">
        <v>27</v>
      </c>
      <c r="C29" s="2">
        <v>1161</v>
      </c>
      <c r="D29" s="2">
        <v>0</v>
      </c>
      <c r="E29" s="2">
        <v>3601.9</v>
      </c>
      <c r="F29" s="2">
        <v>3039.9</v>
      </c>
      <c r="G29" s="2">
        <v>561.9</v>
      </c>
      <c r="H29" s="2">
        <f t="shared" si="11"/>
        <v>0</v>
      </c>
      <c r="I29" s="2">
        <f t="shared" si="12"/>
        <v>1</v>
      </c>
      <c r="J29">
        <v>3802</v>
      </c>
      <c r="K29">
        <v>3774</v>
      </c>
      <c r="L29" s="2">
        <v>0</v>
      </c>
      <c r="M29" s="2">
        <v>0</v>
      </c>
      <c r="N29" s="2">
        <v>1</v>
      </c>
      <c r="O29" s="2">
        <v>27</v>
      </c>
      <c r="P29" s="2">
        <v>66831</v>
      </c>
      <c r="Q29" s="2">
        <v>0</v>
      </c>
      <c r="R29" s="2">
        <v>0</v>
      </c>
      <c r="S29" s="2">
        <v>0</v>
      </c>
    </row>
    <row r="30" spans="2:38" x14ac:dyDescent="0.25">
      <c r="B30" s="2" t="s">
        <v>28</v>
      </c>
      <c r="C30" s="2">
        <v>895.2</v>
      </c>
      <c r="D30" s="2">
        <v>0</v>
      </c>
      <c r="E30" s="2">
        <v>3603.1</v>
      </c>
      <c r="F30" s="2">
        <v>3127.7</v>
      </c>
      <c r="G30" s="2">
        <v>475.4</v>
      </c>
      <c r="H30" s="2">
        <f t="shared" si="11"/>
        <v>0</v>
      </c>
      <c r="I30" s="2">
        <f t="shared" si="12"/>
        <v>1</v>
      </c>
      <c r="J30">
        <v>3723</v>
      </c>
      <c r="K30">
        <v>3684</v>
      </c>
      <c r="L30" s="2">
        <v>0</v>
      </c>
      <c r="M30" s="2">
        <v>0</v>
      </c>
      <c r="N30" s="2">
        <v>0</v>
      </c>
      <c r="O30" s="2">
        <v>39</v>
      </c>
      <c r="P30" s="2">
        <v>67843</v>
      </c>
      <c r="Q30" s="2">
        <v>0</v>
      </c>
      <c r="R30" s="2">
        <v>0</v>
      </c>
      <c r="S30" s="2">
        <v>0</v>
      </c>
    </row>
    <row r="31" spans="2:38" x14ac:dyDescent="0.25">
      <c r="B31" s="2" t="s">
        <v>29</v>
      </c>
      <c r="C31" s="2">
        <v>1674</v>
      </c>
      <c r="D31" s="2">
        <v>0</v>
      </c>
      <c r="E31" s="2">
        <v>3602.1</v>
      </c>
      <c r="F31" s="2">
        <v>3147.1</v>
      </c>
      <c r="G31" s="2">
        <v>455</v>
      </c>
      <c r="H31" s="2">
        <f t="shared" si="11"/>
        <v>0</v>
      </c>
      <c r="I31" s="2">
        <f t="shared" si="12"/>
        <v>1</v>
      </c>
      <c r="J31">
        <v>3107</v>
      </c>
      <c r="K31">
        <v>3083</v>
      </c>
      <c r="L31" s="2">
        <v>0</v>
      </c>
      <c r="M31" s="2">
        <v>2</v>
      </c>
      <c r="N31" s="2">
        <v>0</v>
      </c>
      <c r="O31" s="2">
        <v>22</v>
      </c>
      <c r="P31" s="2">
        <v>59222</v>
      </c>
      <c r="Q31" s="2">
        <v>0</v>
      </c>
      <c r="R31" s="2">
        <v>0</v>
      </c>
      <c r="S31" s="2">
        <v>0</v>
      </c>
    </row>
    <row r="32" spans="2:38" x14ac:dyDescent="0.25">
      <c r="B32" s="2" t="s">
        <v>30</v>
      </c>
      <c r="C32" s="2">
        <v>1528</v>
      </c>
      <c r="D32" s="2">
        <v>0</v>
      </c>
      <c r="E32" s="2">
        <v>3601.3</v>
      </c>
      <c r="F32" s="2">
        <v>3238.5</v>
      </c>
      <c r="G32" s="2">
        <v>362.8</v>
      </c>
      <c r="H32" s="2">
        <f t="shared" si="11"/>
        <v>0</v>
      </c>
      <c r="I32" s="2">
        <f t="shared" si="12"/>
        <v>1</v>
      </c>
      <c r="J32">
        <v>3053</v>
      </c>
      <c r="K32">
        <v>3029</v>
      </c>
      <c r="L32" s="2">
        <v>0</v>
      </c>
      <c r="M32" s="2">
        <v>1</v>
      </c>
      <c r="N32" s="2">
        <v>0</v>
      </c>
      <c r="O32" s="2">
        <v>23</v>
      </c>
      <c r="P32" s="2">
        <v>54596</v>
      </c>
      <c r="Q32" s="2">
        <v>0</v>
      </c>
      <c r="R32" s="2">
        <v>0</v>
      </c>
      <c r="S32" s="2">
        <v>0</v>
      </c>
    </row>
    <row r="33" spans="2:19" x14ac:dyDescent="0.25">
      <c r="B33" s="2" t="s">
        <v>31</v>
      </c>
      <c r="C33" s="2">
        <v>200.32</v>
      </c>
      <c r="D33" s="2">
        <v>0</v>
      </c>
      <c r="E33" s="2">
        <v>3600.1</v>
      </c>
      <c r="F33" s="2">
        <v>3406.8</v>
      </c>
      <c r="G33" s="2">
        <v>193.4</v>
      </c>
      <c r="H33" s="2">
        <f t="shared" si="11"/>
        <v>0</v>
      </c>
      <c r="I33" s="2">
        <f t="shared" si="12"/>
        <v>1</v>
      </c>
      <c r="J33">
        <v>177</v>
      </c>
      <c r="K33">
        <v>134</v>
      </c>
      <c r="L33" s="2">
        <v>2</v>
      </c>
      <c r="M33" s="2">
        <v>3</v>
      </c>
      <c r="N33" s="2">
        <v>28</v>
      </c>
      <c r="O33" s="2">
        <v>10</v>
      </c>
      <c r="P33" s="2">
        <v>1304</v>
      </c>
      <c r="Q33" s="2">
        <v>11</v>
      </c>
      <c r="R33" s="2">
        <v>18</v>
      </c>
      <c r="S33" s="2">
        <v>49</v>
      </c>
    </row>
    <row r="34" spans="2:19" x14ac:dyDescent="0.25">
      <c r="B34" s="2" t="s">
        <v>32</v>
      </c>
      <c r="C34" s="2">
        <v>0</v>
      </c>
      <c r="D34" s="2">
        <v>0</v>
      </c>
      <c r="E34" s="2">
        <v>2637.9</v>
      </c>
      <c r="F34" s="2">
        <v>2392.6</v>
      </c>
      <c r="G34" s="2">
        <v>245.4</v>
      </c>
      <c r="H34" s="2">
        <f t="shared" si="11"/>
        <v>1</v>
      </c>
      <c r="I34" s="2">
        <f t="shared" si="12"/>
        <v>0</v>
      </c>
      <c r="J34">
        <v>168</v>
      </c>
      <c r="K34">
        <v>123</v>
      </c>
      <c r="L34" s="2">
        <v>1</v>
      </c>
      <c r="M34" s="2">
        <v>2</v>
      </c>
      <c r="N34" s="2">
        <v>25</v>
      </c>
      <c r="O34" s="2">
        <v>17</v>
      </c>
      <c r="P34" s="2">
        <v>1139</v>
      </c>
      <c r="Q34" s="2">
        <v>20</v>
      </c>
      <c r="R34" s="2">
        <v>21</v>
      </c>
      <c r="S34" s="2">
        <v>82</v>
      </c>
    </row>
    <row r="35" spans="2:19" x14ac:dyDescent="0.25">
      <c r="B35" s="2" t="s">
        <v>33</v>
      </c>
      <c r="C35" s="2">
        <v>0</v>
      </c>
      <c r="D35" s="2">
        <v>0</v>
      </c>
      <c r="E35" s="2">
        <v>103.9</v>
      </c>
      <c r="F35" s="2">
        <v>11.5</v>
      </c>
      <c r="G35" s="2">
        <v>92.4</v>
      </c>
      <c r="H35" s="2">
        <f t="shared" si="11"/>
        <v>1</v>
      </c>
      <c r="I35" s="2">
        <f t="shared" si="12"/>
        <v>0</v>
      </c>
      <c r="J35">
        <v>66</v>
      </c>
      <c r="K35">
        <v>57</v>
      </c>
      <c r="L35" s="2">
        <v>0</v>
      </c>
      <c r="M35" s="2">
        <v>1</v>
      </c>
      <c r="N35" s="2">
        <v>2</v>
      </c>
      <c r="O35" s="2">
        <v>6</v>
      </c>
      <c r="P35" s="2">
        <v>443</v>
      </c>
      <c r="Q35" s="2">
        <v>5</v>
      </c>
      <c r="R35" s="2">
        <v>8</v>
      </c>
      <c r="S35" s="2">
        <v>15</v>
      </c>
    </row>
    <row r="36" spans="2:19" x14ac:dyDescent="0.25">
      <c r="B36" s="2" t="s">
        <v>34</v>
      </c>
      <c r="C36" s="2">
        <v>0</v>
      </c>
      <c r="D36" s="2">
        <v>0</v>
      </c>
      <c r="E36" s="2">
        <v>2961.4</v>
      </c>
      <c r="F36" s="2">
        <v>2439.1999999999998</v>
      </c>
      <c r="G36" s="2">
        <v>522.20000000000005</v>
      </c>
      <c r="H36" s="2">
        <f t="shared" si="11"/>
        <v>1</v>
      </c>
      <c r="I36" s="2">
        <f t="shared" si="12"/>
        <v>0</v>
      </c>
      <c r="J36">
        <v>335</v>
      </c>
      <c r="K36">
        <v>180</v>
      </c>
      <c r="L36" s="2">
        <v>11</v>
      </c>
      <c r="M36" s="2">
        <v>22</v>
      </c>
      <c r="N36" s="2">
        <v>102</v>
      </c>
      <c r="O36" s="2">
        <v>20</v>
      </c>
      <c r="P36" s="2">
        <v>1029</v>
      </c>
      <c r="Q36" s="2">
        <v>53</v>
      </c>
      <c r="R36" s="2">
        <v>91</v>
      </c>
      <c r="S36" s="2">
        <v>195</v>
      </c>
    </row>
    <row r="37" spans="2:19" x14ac:dyDescent="0.25">
      <c r="B37" s="2" t="s">
        <v>35</v>
      </c>
      <c r="C37" s="2">
        <v>0</v>
      </c>
      <c r="D37" s="2">
        <v>0</v>
      </c>
      <c r="E37" s="2">
        <v>1984.3</v>
      </c>
      <c r="F37" s="2">
        <v>1576.2</v>
      </c>
      <c r="G37" s="2">
        <v>408.1</v>
      </c>
      <c r="H37" s="2">
        <f t="shared" si="11"/>
        <v>1</v>
      </c>
      <c r="I37" s="2">
        <f t="shared" si="12"/>
        <v>0</v>
      </c>
      <c r="J37">
        <v>223</v>
      </c>
      <c r="K37">
        <v>175</v>
      </c>
      <c r="L37" s="2">
        <v>1</v>
      </c>
      <c r="M37" s="2">
        <v>3</v>
      </c>
      <c r="N37" s="2">
        <v>21</v>
      </c>
      <c r="O37" s="2">
        <v>23</v>
      </c>
      <c r="P37" s="2">
        <v>1637</v>
      </c>
      <c r="Q37" s="2">
        <v>20</v>
      </c>
      <c r="R37" s="2">
        <v>38</v>
      </c>
      <c r="S37" s="2">
        <v>93</v>
      </c>
    </row>
    <row r="38" spans="2:19" x14ac:dyDescent="0.25">
      <c r="B38" s="2" t="s">
        <v>36</v>
      </c>
      <c r="C38" s="2">
        <v>0</v>
      </c>
      <c r="D38" s="2">
        <v>0</v>
      </c>
      <c r="E38" s="2">
        <v>957.7</v>
      </c>
      <c r="F38" s="2">
        <v>198.4</v>
      </c>
      <c r="G38" s="2">
        <v>759.3</v>
      </c>
      <c r="H38" s="2">
        <f t="shared" si="11"/>
        <v>1</v>
      </c>
      <c r="I38" s="2">
        <f t="shared" si="12"/>
        <v>0</v>
      </c>
      <c r="J38">
        <v>1788</v>
      </c>
      <c r="K38">
        <v>1750</v>
      </c>
      <c r="L38" s="2">
        <v>0</v>
      </c>
      <c r="M38" s="2">
        <v>3</v>
      </c>
      <c r="N38" s="2">
        <v>13</v>
      </c>
      <c r="O38" s="2">
        <v>22</v>
      </c>
      <c r="P38" s="2">
        <v>16912</v>
      </c>
      <c r="Q38" s="2">
        <v>7</v>
      </c>
      <c r="R38" s="2">
        <v>8</v>
      </c>
      <c r="S38" s="2">
        <v>47</v>
      </c>
    </row>
    <row r="39" spans="2:19" x14ac:dyDescent="0.25">
      <c r="B39" s="2" t="s">
        <v>37</v>
      </c>
      <c r="C39" s="2">
        <v>0</v>
      </c>
      <c r="D39" s="2">
        <v>0</v>
      </c>
      <c r="E39" s="2">
        <v>177.8</v>
      </c>
      <c r="F39" s="2">
        <v>7.6</v>
      </c>
      <c r="G39" s="2">
        <v>170.2</v>
      </c>
      <c r="H39" s="2">
        <f t="shared" si="11"/>
        <v>1</v>
      </c>
      <c r="I39" s="2">
        <f t="shared" si="12"/>
        <v>0</v>
      </c>
      <c r="J39">
        <v>321</v>
      </c>
      <c r="K39">
        <v>298</v>
      </c>
      <c r="L39" s="2">
        <v>0</v>
      </c>
      <c r="M39" s="2">
        <v>0</v>
      </c>
      <c r="N39" s="2">
        <v>2</v>
      </c>
      <c r="O39" s="2">
        <v>21</v>
      </c>
      <c r="P39" s="2">
        <v>3791</v>
      </c>
      <c r="Q39" s="2">
        <v>1</v>
      </c>
      <c r="R39" s="2">
        <v>2</v>
      </c>
      <c r="S39" s="2">
        <v>13</v>
      </c>
    </row>
    <row r="40" spans="2:19" x14ac:dyDescent="0.25">
      <c r="B40" s="2" t="s">
        <v>38</v>
      </c>
      <c r="C40" s="2">
        <v>0</v>
      </c>
      <c r="D40" s="2">
        <v>0</v>
      </c>
      <c r="E40" s="2">
        <v>139.4</v>
      </c>
      <c r="F40" s="2">
        <v>42</v>
      </c>
      <c r="G40" s="2">
        <v>97.4</v>
      </c>
      <c r="H40" s="2">
        <f t="shared" si="11"/>
        <v>1</v>
      </c>
      <c r="I40" s="2">
        <f t="shared" si="12"/>
        <v>0</v>
      </c>
      <c r="J40">
        <v>553</v>
      </c>
      <c r="K40">
        <v>533</v>
      </c>
      <c r="L40" s="2">
        <v>0</v>
      </c>
      <c r="M40" s="2">
        <v>0</v>
      </c>
      <c r="N40" s="2">
        <v>0</v>
      </c>
      <c r="O40" s="2">
        <v>20</v>
      </c>
      <c r="P40" s="2">
        <v>7329</v>
      </c>
      <c r="Q40" s="2">
        <v>0</v>
      </c>
      <c r="R40" s="2">
        <v>2</v>
      </c>
      <c r="S40" s="2">
        <v>3</v>
      </c>
    </row>
    <row r="41" spans="2:19" x14ac:dyDescent="0.25">
      <c r="B41" s="2" t="s">
        <v>39</v>
      </c>
      <c r="C41" s="2">
        <v>0</v>
      </c>
      <c r="D41" s="2">
        <v>0</v>
      </c>
      <c r="E41" s="2">
        <v>397.3</v>
      </c>
      <c r="F41" s="2">
        <v>139.5</v>
      </c>
      <c r="G41" s="2">
        <v>257.8</v>
      </c>
      <c r="H41" s="2">
        <f t="shared" si="11"/>
        <v>1</v>
      </c>
      <c r="I41" s="2">
        <f t="shared" si="12"/>
        <v>0</v>
      </c>
      <c r="J41">
        <v>1077</v>
      </c>
      <c r="K41">
        <v>1053</v>
      </c>
      <c r="L41" s="2">
        <v>0</v>
      </c>
      <c r="M41" s="2">
        <v>0</v>
      </c>
      <c r="N41" s="2">
        <v>2</v>
      </c>
      <c r="O41" s="2">
        <v>22</v>
      </c>
      <c r="P41" s="2">
        <v>12269</v>
      </c>
      <c r="Q41" s="2">
        <v>0</v>
      </c>
      <c r="R41" s="2">
        <v>3</v>
      </c>
      <c r="S41" s="2">
        <v>16</v>
      </c>
    </row>
    <row r="42" spans="2:19" x14ac:dyDescent="0.25">
      <c r="B42" s="2" t="s">
        <v>40</v>
      </c>
      <c r="C42" s="2">
        <v>1.8</v>
      </c>
      <c r="D42" s="2">
        <v>0</v>
      </c>
      <c r="E42" s="2">
        <v>3601.3</v>
      </c>
      <c r="F42" s="2">
        <v>2846.9</v>
      </c>
      <c r="G42" s="2">
        <v>754.4</v>
      </c>
      <c r="H42" s="2">
        <f t="shared" si="11"/>
        <v>0</v>
      </c>
      <c r="I42" s="2">
        <f t="shared" si="12"/>
        <v>1</v>
      </c>
      <c r="J42">
        <v>3821</v>
      </c>
      <c r="K42">
        <v>3796</v>
      </c>
      <c r="L42" s="2">
        <v>0</v>
      </c>
      <c r="M42" s="2">
        <v>0</v>
      </c>
      <c r="N42" s="2">
        <v>0</v>
      </c>
      <c r="O42" s="2">
        <v>25</v>
      </c>
      <c r="P42" s="2">
        <v>40497</v>
      </c>
      <c r="Q42" s="2">
        <v>3</v>
      </c>
      <c r="R42" s="2">
        <v>5</v>
      </c>
      <c r="S42" s="2">
        <v>11</v>
      </c>
    </row>
    <row r="43" spans="2:19" x14ac:dyDescent="0.25">
      <c r="B43" s="2" t="s">
        <v>41</v>
      </c>
      <c r="C43" s="2">
        <v>0</v>
      </c>
      <c r="D43" s="2">
        <v>0</v>
      </c>
      <c r="E43" s="2">
        <v>389.5</v>
      </c>
      <c r="F43" s="2">
        <v>319.39999999999998</v>
      </c>
      <c r="G43" s="2">
        <v>70.099999999999994</v>
      </c>
      <c r="H43" s="2">
        <f t="shared" si="11"/>
        <v>1</v>
      </c>
      <c r="I43" s="2">
        <f t="shared" si="12"/>
        <v>0</v>
      </c>
      <c r="J43">
        <v>1434</v>
      </c>
      <c r="K43">
        <v>1406</v>
      </c>
      <c r="L43" s="2">
        <v>0</v>
      </c>
      <c r="M43" s="2">
        <v>0</v>
      </c>
      <c r="N43" s="2">
        <v>0</v>
      </c>
      <c r="O43" s="2">
        <v>28</v>
      </c>
      <c r="P43" s="2">
        <v>27323</v>
      </c>
      <c r="Q43" s="2">
        <v>0</v>
      </c>
      <c r="R43" s="2">
        <v>0</v>
      </c>
      <c r="S43" s="2">
        <v>0</v>
      </c>
    </row>
    <row r="44" spans="2:19" x14ac:dyDescent="0.25">
      <c r="B44" s="2" t="s">
        <v>42</v>
      </c>
      <c r="C44" s="2">
        <v>0</v>
      </c>
      <c r="D44" s="2">
        <v>0</v>
      </c>
      <c r="E44" s="2">
        <v>718.4</v>
      </c>
      <c r="F44" s="2">
        <v>586.70000000000005</v>
      </c>
      <c r="G44" s="2">
        <v>131.69999999999999</v>
      </c>
      <c r="H44" s="2">
        <f t="shared" si="11"/>
        <v>1</v>
      </c>
      <c r="I44" s="2">
        <f t="shared" si="12"/>
        <v>0</v>
      </c>
      <c r="J44">
        <v>2465</v>
      </c>
      <c r="K44">
        <v>2434</v>
      </c>
      <c r="L44" s="2">
        <v>0</v>
      </c>
      <c r="M44" s="2">
        <v>4</v>
      </c>
      <c r="N44" s="2">
        <v>0</v>
      </c>
      <c r="O44" s="2">
        <v>27</v>
      </c>
      <c r="P44" s="2">
        <v>38790</v>
      </c>
      <c r="Q44" s="2">
        <v>0</v>
      </c>
      <c r="R44" s="2">
        <v>0</v>
      </c>
      <c r="S44" s="2">
        <v>0</v>
      </c>
    </row>
    <row r="45" spans="2:19" x14ac:dyDescent="0.25">
      <c r="B45" s="2" t="s">
        <v>43</v>
      </c>
      <c r="C45" s="2">
        <v>0</v>
      </c>
      <c r="D45" s="2">
        <v>0</v>
      </c>
      <c r="E45" s="2">
        <v>787.8</v>
      </c>
      <c r="F45" s="2">
        <v>627.5</v>
      </c>
      <c r="G45" s="2">
        <v>160.30000000000001</v>
      </c>
      <c r="H45" s="2">
        <f t="shared" si="11"/>
        <v>1</v>
      </c>
      <c r="I45" s="2">
        <f t="shared" si="12"/>
        <v>0</v>
      </c>
      <c r="J45">
        <v>2951</v>
      </c>
      <c r="K45">
        <v>2918</v>
      </c>
      <c r="L45" s="2">
        <v>0</v>
      </c>
      <c r="M45" s="2">
        <v>0</v>
      </c>
      <c r="N45" s="2">
        <v>0</v>
      </c>
      <c r="O45" s="2">
        <v>33</v>
      </c>
      <c r="P45" s="2">
        <v>43775</v>
      </c>
      <c r="Q45" s="2">
        <v>0</v>
      </c>
      <c r="R45" s="2">
        <v>0</v>
      </c>
      <c r="S45" s="2">
        <v>0</v>
      </c>
    </row>
    <row r="46" spans="2:19" x14ac:dyDescent="0.25">
      <c r="B46" s="2" t="s">
        <v>44</v>
      </c>
      <c r="C46" s="2">
        <v>0</v>
      </c>
      <c r="D46" s="2">
        <v>0</v>
      </c>
      <c r="E46" s="2">
        <v>3599.8</v>
      </c>
      <c r="F46" s="2">
        <v>3174.5</v>
      </c>
      <c r="G46" s="2">
        <v>425.3</v>
      </c>
      <c r="H46" s="2">
        <f t="shared" si="11"/>
        <v>1</v>
      </c>
      <c r="I46" s="2">
        <f t="shared" si="12"/>
        <v>0</v>
      </c>
      <c r="J46">
        <v>3948</v>
      </c>
      <c r="K46">
        <v>3921</v>
      </c>
      <c r="L46" s="2">
        <v>0</v>
      </c>
      <c r="M46" s="2">
        <v>0</v>
      </c>
      <c r="N46" s="2">
        <v>0</v>
      </c>
      <c r="O46" s="2">
        <v>27</v>
      </c>
      <c r="P46" s="2">
        <v>52862</v>
      </c>
      <c r="Q46" s="2">
        <v>0</v>
      </c>
      <c r="R46" s="2">
        <v>0</v>
      </c>
      <c r="S46" s="2">
        <v>0</v>
      </c>
    </row>
    <row r="47" spans="2:19" x14ac:dyDescent="0.25">
      <c r="B47" s="2" t="s">
        <v>45</v>
      </c>
      <c r="C47" s="2">
        <v>0</v>
      </c>
      <c r="D47" s="2">
        <v>0</v>
      </c>
      <c r="E47" s="2">
        <v>1521.4</v>
      </c>
      <c r="F47" s="2">
        <v>1275.9000000000001</v>
      </c>
      <c r="G47" s="2">
        <v>245.5</v>
      </c>
      <c r="H47" s="2">
        <f t="shared" si="11"/>
        <v>1</v>
      </c>
      <c r="I47" s="2">
        <f t="shared" si="12"/>
        <v>0</v>
      </c>
      <c r="J47">
        <v>3634</v>
      </c>
      <c r="K47">
        <v>3592</v>
      </c>
      <c r="L47" s="2">
        <v>0</v>
      </c>
      <c r="M47" s="2">
        <v>0</v>
      </c>
      <c r="N47" s="2">
        <v>0</v>
      </c>
      <c r="O47" s="2">
        <v>42</v>
      </c>
      <c r="P47" s="2">
        <v>48176</v>
      </c>
      <c r="Q47" s="2">
        <v>0</v>
      </c>
      <c r="R47" s="2">
        <v>0</v>
      </c>
      <c r="S47" s="2">
        <v>1</v>
      </c>
    </row>
    <row r="48" spans="2:19" x14ac:dyDescent="0.25">
      <c r="B48" s="2" t="s">
        <v>9</v>
      </c>
      <c r="C48" s="2">
        <v>788.36</v>
      </c>
      <c r="D48" s="2">
        <v>0</v>
      </c>
      <c r="E48" s="2">
        <v>3600.2</v>
      </c>
      <c r="F48" s="2">
        <v>3371</v>
      </c>
      <c r="G48" s="2">
        <v>229.2</v>
      </c>
      <c r="H48" s="2">
        <f t="shared" si="11"/>
        <v>0</v>
      </c>
      <c r="I48" s="2">
        <f t="shared" si="12"/>
        <v>1</v>
      </c>
      <c r="J48">
        <v>41</v>
      </c>
      <c r="K48">
        <v>24</v>
      </c>
      <c r="L48" s="2">
        <v>0</v>
      </c>
      <c r="M48" s="2">
        <v>1</v>
      </c>
      <c r="N48" s="2">
        <v>8</v>
      </c>
      <c r="O48" s="2">
        <v>8</v>
      </c>
      <c r="P48" s="2">
        <v>667</v>
      </c>
      <c r="Q48" s="2">
        <v>15</v>
      </c>
      <c r="R48" s="2">
        <v>34</v>
      </c>
      <c r="S48" s="2">
        <v>51</v>
      </c>
    </row>
    <row r="49" spans="2:19" x14ac:dyDescent="0.25">
      <c r="B49" s="2" t="s">
        <v>46</v>
      </c>
      <c r="C49" s="2">
        <v>-8888</v>
      </c>
      <c r="D49" s="2">
        <v>0</v>
      </c>
      <c r="E49" s="2">
        <v>3600.1</v>
      </c>
      <c r="F49" s="2">
        <v>3600.1</v>
      </c>
      <c r="G49" s="2">
        <v>0</v>
      </c>
      <c r="H49" s="2">
        <f t="shared" si="1"/>
        <v>0</v>
      </c>
      <c r="I49" s="2">
        <f t="shared" si="2"/>
        <v>1</v>
      </c>
      <c r="J49">
        <v>0</v>
      </c>
      <c r="K49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</row>
    <row r="50" spans="2:19" x14ac:dyDescent="0.25">
      <c r="B50" s="2" t="s">
        <v>47</v>
      </c>
      <c r="C50" s="2">
        <v>523.04</v>
      </c>
      <c r="D50" s="2">
        <v>0</v>
      </c>
      <c r="E50" s="2">
        <v>3600.1</v>
      </c>
      <c r="F50" s="2">
        <v>3312.8</v>
      </c>
      <c r="G50" s="2">
        <v>287.3</v>
      </c>
      <c r="H50" s="2">
        <f t="shared" si="1"/>
        <v>0</v>
      </c>
      <c r="I50" s="2">
        <f t="shared" si="2"/>
        <v>1</v>
      </c>
      <c r="J50">
        <v>71</v>
      </c>
      <c r="K50">
        <v>42</v>
      </c>
      <c r="L50" s="2">
        <v>0</v>
      </c>
      <c r="M50" s="2">
        <v>1</v>
      </c>
      <c r="N50" s="2">
        <v>22</v>
      </c>
      <c r="O50" s="2">
        <v>6</v>
      </c>
      <c r="P50" s="2">
        <v>866</v>
      </c>
      <c r="Q50" s="2">
        <v>69</v>
      </c>
      <c r="R50" s="2">
        <v>39</v>
      </c>
      <c r="S50" s="2">
        <v>104</v>
      </c>
    </row>
    <row r="51" spans="2:19" x14ac:dyDescent="0.25">
      <c r="B51" s="2" t="s">
        <v>48</v>
      </c>
      <c r="C51" s="2">
        <v>1173</v>
      </c>
      <c r="D51" s="2">
        <v>0</v>
      </c>
      <c r="E51" s="2">
        <v>3600.1</v>
      </c>
      <c r="F51" s="2">
        <v>3366.8</v>
      </c>
      <c r="G51" s="2">
        <v>233.2</v>
      </c>
      <c r="H51" s="2">
        <f t="shared" si="1"/>
        <v>0</v>
      </c>
      <c r="I51" s="2">
        <f t="shared" si="2"/>
        <v>1</v>
      </c>
      <c r="J51">
        <v>58</v>
      </c>
      <c r="K51">
        <v>41</v>
      </c>
      <c r="L51" s="2">
        <v>0</v>
      </c>
      <c r="M51" s="2">
        <v>1</v>
      </c>
      <c r="N51" s="2">
        <v>4</v>
      </c>
      <c r="O51" s="2">
        <v>12</v>
      </c>
      <c r="P51" s="2">
        <v>1068</v>
      </c>
      <c r="Q51" s="2">
        <v>15</v>
      </c>
      <c r="R51" s="2">
        <v>18</v>
      </c>
      <c r="S51" s="2">
        <v>64</v>
      </c>
    </row>
    <row r="52" spans="2:19" x14ac:dyDescent="0.25">
      <c r="B52" s="2" t="s">
        <v>49</v>
      </c>
      <c r="C52" s="2">
        <v>633.12</v>
      </c>
      <c r="D52" s="2">
        <v>0</v>
      </c>
      <c r="E52" s="2">
        <v>3600.1</v>
      </c>
      <c r="F52" s="2">
        <v>3257.5</v>
      </c>
      <c r="G52" s="2">
        <v>342.5</v>
      </c>
      <c r="H52" s="2">
        <f t="shared" si="1"/>
        <v>0</v>
      </c>
      <c r="I52" s="2">
        <f t="shared" si="2"/>
        <v>1</v>
      </c>
      <c r="J52">
        <v>63</v>
      </c>
      <c r="K52">
        <v>50</v>
      </c>
      <c r="L52" s="2">
        <v>0</v>
      </c>
      <c r="M52" s="2">
        <v>0</v>
      </c>
      <c r="N52" s="2">
        <v>4</v>
      </c>
      <c r="O52" s="2">
        <v>9</v>
      </c>
      <c r="P52" s="2">
        <v>1058</v>
      </c>
      <c r="Q52" s="2">
        <v>4</v>
      </c>
      <c r="R52" s="2">
        <v>9</v>
      </c>
      <c r="S52" s="2">
        <v>36</v>
      </c>
    </row>
    <row r="53" spans="2:19" x14ac:dyDescent="0.25">
      <c r="B53" s="2" t="s">
        <v>50</v>
      </c>
      <c r="C53" s="2">
        <v>889.3</v>
      </c>
      <c r="D53" s="2">
        <v>0</v>
      </c>
      <c r="E53" s="2">
        <v>3601</v>
      </c>
      <c r="F53" s="2">
        <v>2719.1</v>
      </c>
      <c r="G53" s="2">
        <v>881.9</v>
      </c>
      <c r="H53" s="2">
        <f t="shared" si="1"/>
        <v>0</v>
      </c>
      <c r="I53" s="2">
        <f t="shared" si="2"/>
        <v>1</v>
      </c>
      <c r="J53">
        <v>2910</v>
      </c>
      <c r="K53">
        <v>2879</v>
      </c>
      <c r="L53" s="2">
        <v>0</v>
      </c>
      <c r="M53" s="2">
        <v>1</v>
      </c>
      <c r="N53" s="2">
        <v>1</v>
      </c>
      <c r="O53" s="2">
        <v>29</v>
      </c>
      <c r="P53" s="2">
        <v>44147</v>
      </c>
      <c r="Q53" s="2">
        <v>2</v>
      </c>
      <c r="R53" s="2">
        <v>4</v>
      </c>
      <c r="S53" s="2">
        <v>22</v>
      </c>
    </row>
    <row r="54" spans="2:19" x14ac:dyDescent="0.25">
      <c r="B54" s="2" t="s">
        <v>51</v>
      </c>
      <c r="C54" s="2">
        <v>1067.5999999999999</v>
      </c>
      <c r="D54" s="2">
        <v>0</v>
      </c>
      <c r="E54" s="2">
        <v>3600.7</v>
      </c>
      <c r="F54" s="2">
        <v>2736.6</v>
      </c>
      <c r="G54" s="2">
        <v>864</v>
      </c>
      <c r="H54" s="2">
        <f t="shared" si="1"/>
        <v>0</v>
      </c>
      <c r="I54" s="2">
        <f t="shared" si="2"/>
        <v>1</v>
      </c>
      <c r="J54">
        <v>2902</v>
      </c>
      <c r="K54">
        <v>2883</v>
      </c>
      <c r="L54" s="2">
        <v>0</v>
      </c>
      <c r="M54" s="2">
        <v>0</v>
      </c>
      <c r="N54" s="2">
        <v>2</v>
      </c>
      <c r="O54" s="2">
        <v>17</v>
      </c>
      <c r="P54" s="2">
        <v>48910</v>
      </c>
      <c r="Q54" s="2">
        <v>9</v>
      </c>
      <c r="R54" s="2">
        <v>13</v>
      </c>
      <c r="S54" s="2">
        <v>29</v>
      </c>
    </row>
    <row r="55" spans="2:19" x14ac:dyDescent="0.25">
      <c r="B55" s="2" t="s">
        <v>52</v>
      </c>
      <c r="C55" s="2">
        <v>700</v>
      </c>
      <c r="D55" s="2">
        <v>0</v>
      </c>
      <c r="E55" s="2">
        <v>3600.5</v>
      </c>
      <c r="F55" s="2">
        <v>2941.3</v>
      </c>
      <c r="G55" s="2">
        <v>659.1</v>
      </c>
      <c r="H55" s="2">
        <f t="shared" si="1"/>
        <v>0</v>
      </c>
      <c r="I55" s="2">
        <f t="shared" si="2"/>
        <v>1</v>
      </c>
      <c r="J55">
        <v>2435</v>
      </c>
      <c r="K55">
        <v>2415</v>
      </c>
      <c r="L55" s="2">
        <v>1</v>
      </c>
      <c r="M55" s="2">
        <v>0</v>
      </c>
      <c r="N55" s="2">
        <v>1</v>
      </c>
      <c r="O55" s="2">
        <v>18</v>
      </c>
      <c r="P55" s="2">
        <v>41950</v>
      </c>
      <c r="Q55" s="2">
        <v>6</v>
      </c>
      <c r="R55" s="2">
        <v>4</v>
      </c>
      <c r="S55" s="2">
        <v>14</v>
      </c>
    </row>
    <row r="56" spans="2:19" x14ac:dyDescent="0.25">
      <c r="B56" s="2" t="s">
        <v>53</v>
      </c>
      <c r="C56" s="2">
        <v>295.60000000000002</v>
      </c>
      <c r="D56" s="2">
        <v>0</v>
      </c>
      <c r="E56" s="2">
        <v>3601.7</v>
      </c>
      <c r="F56" s="2">
        <v>2887.6</v>
      </c>
      <c r="G56" s="2">
        <v>714.1</v>
      </c>
      <c r="H56" s="2">
        <f t="shared" si="1"/>
        <v>0</v>
      </c>
      <c r="I56" s="2">
        <f t="shared" si="2"/>
        <v>1</v>
      </c>
      <c r="J56">
        <v>2965</v>
      </c>
      <c r="K56">
        <v>2935</v>
      </c>
      <c r="L56" s="2">
        <v>1</v>
      </c>
      <c r="M56" s="2">
        <v>0</v>
      </c>
      <c r="N56" s="2">
        <v>7</v>
      </c>
      <c r="O56" s="2">
        <v>22</v>
      </c>
      <c r="P56" s="2">
        <v>47575</v>
      </c>
      <c r="Q56" s="2">
        <v>7</v>
      </c>
      <c r="R56" s="2">
        <v>5</v>
      </c>
      <c r="S56" s="2">
        <v>21</v>
      </c>
    </row>
    <row r="57" spans="2:19" x14ac:dyDescent="0.25">
      <c r="B57" s="2" t="s">
        <v>54</v>
      </c>
      <c r="C57" s="2">
        <v>1407.8</v>
      </c>
      <c r="D57" s="2">
        <v>0</v>
      </c>
      <c r="E57" s="2">
        <v>3600.8</v>
      </c>
      <c r="F57" s="2">
        <v>2986</v>
      </c>
      <c r="G57" s="2">
        <v>614.79999999999995</v>
      </c>
      <c r="H57" s="2">
        <f t="shared" si="1"/>
        <v>0</v>
      </c>
      <c r="I57" s="2">
        <f t="shared" si="2"/>
        <v>1</v>
      </c>
      <c r="J57">
        <v>2762</v>
      </c>
      <c r="K57">
        <v>2742</v>
      </c>
      <c r="L57" s="2">
        <v>0</v>
      </c>
      <c r="M57" s="2">
        <v>0</v>
      </c>
      <c r="N57" s="2">
        <v>1</v>
      </c>
      <c r="O57" s="2">
        <v>19</v>
      </c>
      <c r="P57" s="2">
        <v>51009</v>
      </c>
      <c r="Q57" s="2">
        <v>0</v>
      </c>
      <c r="R57" s="2">
        <v>2</v>
      </c>
      <c r="S57" s="2">
        <v>13</v>
      </c>
    </row>
    <row r="58" spans="2:19" x14ac:dyDescent="0.25">
      <c r="B58" s="2" t="s">
        <v>55</v>
      </c>
      <c r="C58" s="2">
        <v>2981.2</v>
      </c>
      <c r="D58" s="2">
        <v>0</v>
      </c>
      <c r="E58" s="2">
        <v>3602.4</v>
      </c>
      <c r="F58" s="2">
        <v>3250.1</v>
      </c>
      <c r="G58" s="2">
        <v>352.3</v>
      </c>
      <c r="H58" s="2">
        <f t="shared" si="1"/>
        <v>0</v>
      </c>
      <c r="I58" s="2">
        <f t="shared" si="2"/>
        <v>1</v>
      </c>
      <c r="J58">
        <v>2790</v>
      </c>
      <c r="K58">
        <v>2768</v>
      </c>
      <c r="L58" s="2">
        <v>0</v>
      </c>
      <c r="M58" s="2">
        <v>0</v>
      </c>
      <c r="N58" s="2">
        <v>0</v>
      </c>
      <c r="O58" s="2">
        <v>22</v>
      </c>
      <c r="P58" s="2">
        <v>57215</v>
      </c>
      <c r="Q58" s="2">
        <v>0</v>
      </c>
      <c r="R58" s="2">
        <v>0</v>
      </c>
      <c r="S58" s="2">
        <v>0</v>
      </c>
    </row>
    <row r="59" spans="2:19" x14ac:dyDescent="0.25">
      <c r="B59" s="2" t="s">
        <v>56</v>
      </c>
      <c r="C59" s="2">
        <v>1883.2</v>
      </c>
      <c r="D59" s="2">
        <v>0</v>
      </c>
      <c r="E59" s="2">
        <v>3601.3</v>
      </c>
      <c r="F59" s="2">
        <v>3220.3</v>
      </c>
      <c r="G59" s="2">
        <v>381</v>
      </c>
      <c r="H59" s="2">
        <f t="shared" si="1"/>
        <v>0</v>
      </c>
      <c r="I59" s="2">
        <f t="shared" si="2"/>
        <v>1</v>
      </c>
      <c r="J59">
        <v>2844</v>
      </c>
      <c r="K59">
        <v>2823</v>
      </c>
      <c r="L59" s="2">
        <v>0</v>
      </c>
      <c r="M59" s="2">
        <v>1</v>
      </c>
      <c r="N59" s="2">
        <v>0</v>
      </c>
      <c r="O59" s="2">
        <v>20</v>
      </c>
      <c r="P59" s="2">
        <v>55393</v>
      </c>
      <c r="Q59" s="2">
        <v>0</v>
      </c>
      <c r="R59" s="2">
        <v>0</v>
      </c>
      <c r="S59" s="2">
        <v>0</v>
      </c>
    </row>
    <row r="60" spans="2:19" x14ac:dyDescent="0.25">
      <c r="B60" s="2" t="s">
        <v>57</v>
      </c>
      <c r="C60" s="2">
        <v>652.6</v>
      </c>
      <c r="D60" s="2">
        <v>0</v>
      </c>
      <c r="E60" s="2">
        <v>3603</v>
      </c>
      <c r="F60" s="2">
        <v>3127.6</v>
      </c>
      <c r="G60" s="2">
        <v>475.4</v>
      </c>
      <c r="H60" s="2">
        <f t="shared" si="1"/>
        <v>0</v>
      </c>
      <c r="I60" s="2">
        <f t="shared" si="2"/>
        <v>1</v>
      </c>
      <c r="J60">
        <v>3696</v>
      </c>
      <c r="K60">
        <v>3676</v>
      </c>
      <c r="L60" s="2">
        <v>0</v>
      </c>
      <c r="M60" s="2">
        <v>0</v>
      </c>
      <c r="N60" s="2">
        <v>0</v>
      </c>
      <c r="O60" s="2">
        <v>20</v>
      </c>
      <c r="P60" s="2">
        <v>59600</v>
      </c>
      <c r="Q60" s="2">
        <v>0</v>
      </c>
      <c r="R60" s="2">
        <v>0</v>
      </c>
      <c r="S60" s="2">
        <v>0</v>
      </c>
    </row>
    <row r="61" spans="2:19" x14ac:dyDescent="0.25">
      <c r="B61" s="2" t="s">
        <v>58</v>
      </c>
      <c r="C61" s="2">
        <v>1806.2</v>
      </c>
      <c r="D61" s="2">
        <v>0</v>
      </c>
      <c r="E61" s="2">
        <v>3601.1</v>
      </c>
      <c r="F61" s="2">
        <v>3178.1</v>
      </c>
      <c r="G61" s="2">
        <v>422.9</v>
      </c>
      <c r="H61" s="2">
        <f t="shared" si="1"/>
        <v>0</v>
      </c>
      <c r="I61" s="2">
        <f t="shared" si="2"/>
        <v>1</v>
      </c>
      <c r="J61">
        <v>2891</v>
      </c>
      <c r="K61">
        <v>2866</v>
      </c>
      <c r="L61" s="2">
        <v>0</v>
      </c>
      <c r="M61" s="2">
        <v>0</v>
      </c>
      <c r="N61" s="2">
        <v>0</v>
      </c>
      <c r="O61" s="2">
        <v>25</v>
      </c>
      <c r="P61" s="2">
        <v>59171</v>
      </c>
      <c r="Q61" s="2">
        <v>0</v>
      </c>
      <c r="R61" s="2">
        <v>0</v>
      </c>
      <c r="S61" s="2">
        <v>0</v>
      </c>
    </row>
    <row r="62" spans="2:19" x14ac:dyDescent="0.25">
      <c r="B62" s="2" t="s">
        <v>59</v>
      </c>
      <c r="C62" s="2">
        <v>900.6</v>
      </c>
      <c r="D62" s="2">
        <v>0</v>
      </c>
      <c r="E62" s="2">
        <v>3603.3</v>
      </c>
      <c r="F62" s="2">
        <v>3046.6</v>
      </c>
      <c r="G62" s="2">
        <v>556.70000000000005</v>
      </c>
      <c r="H62" s="2">
        <f t="shared" si="1"/>
        <v>0</v>
      </c>
      <c r="I62" s="2">
        <f t="shared" si="2"/>
        <v>1</v>
      </c>
      <c r="J62">
        <v>4212</v>
      </c>
      <c r="K62">
        <v>4171</v>
      </c>
      <c r="L62" s="2">
        <v>0</v>
      </c>
      <c r="M62" s="2">
        <v>0</v>
      </c>
      <c r="N62" s="2">
        <v>0</v>
      </c>
      <c r="O62" s="2">
        <v>41</v>
      </c>
      <c r="P62" s="2">
        <v>70739</v>
      </c>
      <c r="Q62" s="2">
        <v>0</v>
      </c>
      <c r="R62" s="2">
        <v>0</v>
      </c>
      <c r="S62" s="2">
        <v>0</v>
      </c>
    </row>
    <row r="63" spans="2:19" x14ac:dyDescent="0.25">
      <c r="B63" s="2" t="s">
        <v>60</v>
      </c>
      <c r="C63" s="2">
        <v>131.6</v>
      </c>
      <c r="D63" s="2">
        <v>131.6</v>
      </c>
      <c r="E63" s="2">
        <v>68.5</v>
      </c>
      <c r="F63" s="2">
        <v>4.5</v>
      </c>
      <c r="G63" s="2">
        <v>64</v>
      </c>
      <c r="H63" s="2">
        <f t="shared" si="1"/>
        <v>1</v>
      </c>
      <c r="I63" s="2">
        <f t="shared" si="2"/>
        <v>0</v>
      </c>
      <c r="J63">
        <v>103</v>
      </c>
      <c r="K63">
        <v>83</v>
      </c>
      <c r="L63" s="2">
        <v>0</v>
      </c>
      <c r="M63" s="2">
        <v>2</v>
      </c>
      <c r="N63" s="2">
        <v>3</v>
      </c>
      <c r="O63" s="2">
        <v>15</v>
      </c>
      <c r="P63" s="2">
        <v>863</v>
      </c>
      <c r="Q63" s="2">
        <v>0</v>
      </c>
      <c r="R63" s="2">
        <v>5</v>
      </c>
      <c r="S63" s="2">
        <v>15</v>
      </c>
    </row>
    <row r="64" spans="2:19" x14ac:dyDescent="0.25">
      <c r="B64" s="2" t="s">
        <v>61</v>
      </c>
      <c r="C64" s="2">
        <v>0</v>
      </c>
      <c r="D64" s="2">
        <v>0</v>
      </c>
      <c r="E64" s="2">
        <v>50</v>
      </c>
      <c r="F64" s="2">
        <v>11.4</v>
      </c>
      <c r="G64" s="2">
        <v>38.6</v>
      </c>
      <c r="H64" s="2">
        <f t="shared" si="1"/>
        <v>1</v>
      </c>
      <c r="I64" s="2">
        <f t="shared" si="2"/>
        <v>0</v>
      </c>
      <c r="J64">
        <v>166</v>
      </c>
      <c r="K64">
        <v>140</v>
      </c>
      <c r="L64" s="2">
        <v>0</v>
      </c>
      <c r="M64" s="2">
        <v>0</v>
      </c>
      <c r="N64" s="2">
        <v>1</v>
      </c>
      <c r="O64" s="2">
        <v>25</v>
      </c>
      <c r="P64" s="2">
        <v>2348</v>
      </c>
      <c r="Q64" s="2">
        <v>0</v>
      </c>
      <c r="R64" s="2">
        <v>0</v>
      </c>
      <c r="S64" s="2">
        <v>5</v>
      </c>
    </row>
    <row r="65" spans="2:19" x14ac:dyDescent="0.25">
      <c r="B65" s="2" t="s">
        <v>62</v>
      </c>
      <c r="C65" s="2">
        <v>27.8</v>
      </c>
      <c r="D65" s="2">
        <v>27.8</v>
      </c>
      <c r="E65" s="2">
        <v>85.4</v>
      </c>
      <c r="F65" s="2">
        <v>10.7</v>
      </c>
      <c r="G65" s="2">
        <v>74.7</v>
      </c>
      <c r="H65" s="2">
        <f t="shared" si="1"/>
        <v>1</v>
      </c>
      <c r="I65" s="2">
        <f t="shared" si="2"/>
        <v>0</v>
      </c>
      <c r="J65">
        <v>216</v>
      </c>
      <c r="K65">
        <v>190</v>
      </c>
      <c r="L65" s="2">
        <v>0</v>
      </c>
      <c r="M65" s="2">
        <v>0</v>
      </c>
      <c r="N65" s="2">
        <v>1</v>
      </c>
      <c r="O65" s="2">
        <v>25</v>
      </c>
      <c r="P65" s="2">
        <v>1916</v>
      </c>
      <c r="Q65" s="2">
        <v>3</v>
      </c>
      <c r="R65" s="2">
        <v>5</v>
      </c>
      <c r="S65" s="2">
        <v>17</v>
      </c>
    </row>
    <row r="66" spans="2:19" x14ac:dyDescent="0.25">
      <c r="B66" s="2" t="s">
        <v>63</v>
      </c>
      <c r="C66" s="2">
        <v>65.7</v>
      </c>
      <c r="D66" s="2">
        <v>65.7</v>
      </c>
      <c r="E66" s="2">
        <v>70.599999999999994</v>
      </c>
      <c r="F66" s="2">
        <v>18.600000000000001</v>
      </c>
      <c r="G66" s="2">
        <v>52</v>
      </c>
      <c r="H66" s="2">
        <f t="shared" si="1"/>
        <v>1</v>
      </c>
      <c r="I66" s="2">
        <f t="shared" si="2"/>
        <v>0</v>
      </c>
      <c r="J66">
        <v>274</v>
      </c>
      <c r="K66">
        <v>251</v>
      </c>
      <c r="L66" s="2">
        <v>0</v>
      </c>
      <c r="M66" s="2">
        <v>1</v>
      </c>
      <c r="N66" s="2">
        <v>2</v>
      </c>
      <c r="O66" s="2">
        <v>20</v>
      </c>
      <c r="P66" s="2">
        <v>3503</v>
      </c>
      <c r="Q66" s="2">
        <v>0</v>
      </c>
      <c r="R66" s="2">
        <v>1</v>
      </c>
      <c r="S66" s="2">
        <v>7</v>
      </c>
    </row>
    <row r="67" spans="2:19" x14ac:dyDescent="0.25">
      <c r="B67" s="2" t="s">
        <v>64</v>
      </c>
      <c r="C67" s="2">
        <v>225</v>
      </c>
      <c r="D67" s="2">
        <v>225</v>
      </c>
      <c r="E67" s="2">
        <v>221.4</v>
      </c>
      <c r="F67" s="2">
        <v>78.099999999999994</v>
      </c>
      <c r="G67" s="2">
        <v>143.30000000000001</v>
      </c>
      <c r="H67" s="2">
        <f t="shared" si="1"/>
        <v>1</v>
      </c>
      <c r="I67" s="2">
        <f t="shared" si="2"/>
        <v>0</v>
      </c>
      <c r="J67">
        <v>331</v>
      </c>
      <c r="K67">
        <v>311</v>
      </c>
      <c r="L67" s="2">
        <v>0</v>
      </c>
      <c r="M67" s="2">
        <v>0</v>
      </c>
      <c r="N67" s="2">
        <v>2</v>
      </c>
      <c r="O67" s="2">
        <v>18</v>
      </c>
      <c r="P67" s="2">
        <v>3399</v>
      </c>
      <c r="Q67" s="2">
        <v>4</v>
      </c>
      <c r="R67" s="2">
        <v>6</v>
      </c>
      <c r="S67" s="2">
        <v>18</v>
      </c>
    </row>
    <row r="68" spans="2:19" x14ac:dyDescent="0.25">
      <c r="B68" s="2" t="s">
        <v>65</v>
      </c>
      <c r="C68" s="2">
        <v>144.4</v>
      </c>
      <c r="D68" s="2">
        <v>144.4</v>
      </c>
      <c r="E68" s="2">
        <v>145.4</v>
      </c>
      <c r="F68" s="2">
        <v>101.5</v>
      </c>
      <c r="G68" s="2">
        <v>43.8</v>
      </c>
      <c r="H68" s="2">
        <f t="shared" ref="H68:H82" si="20">IF(C68=D68,1,0)</f>
        <v>1</v>
      </c>
      <c r="I68" s="2">
        <f t="shared" ref="I68:I82" si="21">IF(D68&lt;&gt;0,(C68-D68)/C68,IF(C68=0,0,1))</f>
        <v>0</v>
      </c>
      <c r="J68">
        <v>741</v>
      </c>
      <c r="K68">
        <v>707</v>
      </c>
      <c r="L68" s="2">
        <v>0</v>
      </c>
      <c r="M68" s="2">
        <v>0</v>
      </c>
      <c r="N68" s="2">
        <v>0</v>
      </c>
      <c r="O68" s="2">
        <v>34</v>
      </c>
      <c r="P68" s="2">
        <v>11138</v>
      </c>
      <c r="Q68" s="2">
        <v>0</v>
      </c>
      <c r="R68" s="2">
        <v>0</v>
      </c>
      <c r="S68" s="2">
        <v>0</v>
      </c>
    </row>
    <row r="69" spans="2:19" x14ac:dyDescent="0.25">
      <c r="B69" s="2" t="s">
        <v>66</v>
      </c>
      <c r="C69" s="2">
        <v>56.4</v>
      </c>
      <c r="D69" s="2">
        <v>56.4</v>
      </c>
      <c r="E69" s="2">
        <v>175</v>
      </c>
      <c r="F69" s="2">
        <v>129.30000000000001</v>
      </c>
      <c r="G69" s="2">
        <v>45.7</v>
      </c>
      <c r="H69" s="2">
        <f t="shared" si="20"/>
        <v>1</v>
      </c>
      <c r="I69" s="2">
        <f t="shared" si="21"/>
        <v>0</v>
      </c>
      <c r="J69">
        <v>753</v>
      </c>
      <c r="K69">
        <v>702</v>
      </c>
      <c r="L69" s="2">
        <v>0</v>
      </c>
      <c r="M69" s="2">
        <v>1</v>
      </c>
      <c r="N69" s="2">
        <v>0</v>
      </c>
      <c r="O69" s="2">
        <v>50</v>
      </c>
      <c r="P69" s="2">
        <v>11397</v>
      </c>
      <c r="Q69" s="2">
        <v>0</v>
      </c>
      <c r="R69" s="2">
        <v>0</v>
      </c>
      <c r="S69" s="2">
        <v>0</v>
      </c>
    </row>
    <row r="70" spans="2:19" x14ac:dyDescent="0.25">
      <c r="B70" s="2" t="s">
        <v>67</v>
      </c>
      <c r="C70" s="2">
        <v>0</v>
      </c>
      <c r="D70" s="2">
        <v>0</v>
      </c>
      <c r="E70" s="2">
        <v>104.6</v>
      </c>
      <c r="F70" s="2">
        <v>70.099999999999994</v>
      </c>
      <c r="G70" s="2">
        <v>34.5</v>
      </c>
      <c r="H70" s="2">
        <f t="shared" si="20"/>
        <v>1</v>
      </c>
      <c r="I70" s="2">
        <f t="shared" si="21"/>
        <v>0</v>
      </c>
      <c r="J70">
        <v>555</v>
      </c>
      <c r="K70">
        <v>505</v>
      </c>
      <c r="L70" s="2">
        <v>0</v>
      </c>
      <c r="M70" s="2">
        <v>0</v>
      </c>
      <c r="N70" s="2">
        <v>0</v>
      </c>
      <c r="O70" s="2">
        <v>50</v>
      </c>
      <c r="P70" s="2">
        <v>8296</v>
      </c>
      <c r="Q70" s="2">
        <v>0</v>
      </c>
      <c r="R70" s="2">
        <v>0</v>
      </c>
      <c r="S70" s="2">
        <v>0</v>
      </c>
    </row>
    <row r="71" spans="2:19" x14ac:dyDescent="0.25">
      <c r="B71" s="2" t="s">
        <v>68</v>
      </c>
      <c r="C71" s="2">
        <v>33.6</v>
      </c>
      <c r="D71" s="2">
        <v>33.6</v>
      </c>
      <c r="E71" s="2">
        <v>149.30000000000001</v>
      </c>
      <c r="F71" s="2">
        <v>125</v>
      </c>
      <c r="G71" s="2">
        <v>24.3</v>
      </c>
      <c r="H71" s="2">
        <f t="shared" si="20"/>
        <v>1</v>
      </c>
      <c r="I71" s="2">
        <f t="shared" si="21"/>
        <v>0</v>
      </c>
      <c r="J71">
        <v>409</v>
      </c>
      <c r="K71">
        <v>379</v>
      </c>
      <c r="L71" s="2">
        <v>0</v>
      </c>
      <c r="M71" s="2">
        <v>0</v>
      </c>
      <c r="N71" s="2">
        <v>0</v>
      </c>
      <c r="O71" s="2">
        <v>30</v>
      </c>
      <c r="P71" s="2">
        <v>7355</v>
      </c>
      <c r="Q71" s="2">
        <v>0</v>
      </c>
      <c r="R71" s="2">
        <v>0</v>
      </c>
      <c r="S71" s="2">
        <v>0</v>
      </c>
    </row>
    <row r="72" spans="2:19" x14ac:dyDescent="0.25">
      <c r="B72" s="2" t="s">
        <v>69</v>
      </c>
      <c r="C72" s="2">
        <v>77.2</v>
      </c>
      <c r="D72" s="2">
        <v>77.2</v>
      </c>
      <c r="E72" s="2">
        <v>96.3</v>
      </c>
      <c r="F72" s="2">
        <v>68.7</v>
      </c>
      <c r="G72" s="2">
        <v>27.6</v>
      </c>
      <c r="H72" s="2">
        <f t="shared" si="20"/>
        <v>1</v>
      </c>
      <c r="I72" s="2">
        <f t="shared" si="21"/>
        <v>0</v>
      </c>
      <c r="J72">
        <v>484</v>
      </c>
      <c r="K72">
        <v>449</v>
      </c>
      <c r="L72" s="2">
        <v>0</v>
      </c>
      <c r="M72" s="2">
        <v>0</v>
      </c>
      <c r="N72" s="2">
        <v>0</v>
      </c>
      <c r="O72" s="2">
        <v>35</v>
      </c>
      <c r="P72" s="2">
        <v>7034</v>
      </c>
      <c r="Q72" s="2">
        <v>0</v>
      </c>
      <c r="R72" s="2">
        <v>0</v>
      </c>
      <c r="S72" s="2">
        <v>0</v>
      </c>
    </row>
    <row r="73" spans="2:19" x14ac:dyDescent="0.25">
      <c r="B73" s="2" t="s">
        <v>70</v>
      </c>
      <c r="C73" s="2">
        <v>1562</v>
      </c>
      <c r="D73" s="2">
        <v>1562</v>
      </c>
      <c r="E73" s="2">
        <v>114.6</v>
      </c>
      <c r="F73" s="2">
        <v>3.1</v>
      </c>
      <c r="G73" s="2">
        <v>111.5</v>
      </c>
      <c r="H73" s="2">
        <f t="shared" si="20"/>
        <v>1</v>
      </c>
      <c r="I73" s="2">
        <f t="shared" si="21"/>
        <v>0</v>
      </c>
      <c r="J73">
        <v>96</v>
      </c>
      <c r="K73">
        <v>77</v>
      </c>
      <c r="L73" s="2">
        <v>0</v>
      </c>
      <c r="M73" s="2">
        <v>0</v>
      </c>
      <c r="N73" s="2">
        <v>7</v>
      </c>
      <c r="O73" s="2">
        <v>12</v>
      </c>
      <c r="P73" s="2">
        <v>1789</v>
      </c>
      <c r="Q73" s="2">
        <v>0</v>
      </c>
      <c r="R73" s="2">
        <v>2</v>
      </c>
      <c r="S73" s="2">
        <v>25</v>
      </c>
    </row>
    <row r="74" spans="2:19" x14ac:dyDescent="0.25">
      <c r="B74" s="2" t="s">
        <v>71</v>
      </c>
      <c r="C74" s="2">
        <v>887</v>
      </c>
      <c r="D74" s="2">
        <v>887</v>
      </c>
      <c r="E74" s="2">
        <v>248.9</v>
      </c>
      <c r="F74" s="2">
        <v>9.1</v>
      </c>
      <c r="G74" s="2">
        <v>239.8</v>
      </c>
      <c r="H74" s="2">
        <f t="shared" si="20"/>
        <v>1</v>
      </c>
      <c r="I74" s="2">
        <f t="shared" si="21"/>
        <v>0</v>
      </c>
      <c r="J74">
        <v>129</v>
      </c>
      <c r="K74">
        <v>95</v>
      </c>
      <c r="L74" s="2">
        <v>0</v>
      </c>
      <c r="M74" s="2">
        <v>0</v>
      </c>
      <c r="N74" s="2">
        <v>10</v>
      </c>
      <c r="O74" s="2">
        <v>24</v>
      </c>
      <c r="P74" s="2">
        <v>2293</v>
      </c>
      <c r="Q74" s="2">
        <v>6</v>
      </c>
      <c r="R74" s="2">
        <v>12</v>
      </c>
      <c r="S74" s="2">
        <v>74</v>
      </c>
    </row>
    <row r="75" spans="2:19" x14ac:dyDescent="0.25">
      <c r="B75" s="2" t="s">
        <v>72</v>
      </c>
      <c r="C75" s="2">
        <v>1925.1</v>
      </c>
      <c r="D75" s="2">
        <v>1925.1</v>
      </c>
      <c r="E75" s="2">
        <v>126.2</v>
      </c>
      <c r="F75" s="2">
        <v>43.5</v>
      </c>
      <c r="G75" s="2">
        <v>82.7</v>
      </c>
      <c r="H75" s="2">
        <f t="shared" si="20"/>
        <v>1</v>
      </c>
      <c r="I75" s="2">
        <f t="shared" si="21"/>
        <v>0</v>
      </c>
      <c r="J75">
        <v>234</v>
      </c>
      <c r="K75">
        <v>212</v>
      </c>
      <c r="L75" s="2">
        <v>0</v>
      </c>
      <c r="M75" s="2">
        <v>0</v>
      </c>
      <c r="N75" s="2">
        <v>0</v>
      </c>
      <c r="O75" s="2">
        <v>22</v>
      </c>
      <c r="P75" s="2">
        <v>4520</v>
      </c>
      <c r="Q75" s="2">
        <v>1</v>
      </c>
      <c r="R75" s="2">
        <v>2</v>
      </c>
      <c r="S75" s="2">
        <v>9</v>
      </c>
    </row>
    <row r="76" spans="2:19" x14ac:dyDescent="0.25">
      <c r="B76" s="2" t="s">
        <v>73</v>
      </c>
      <c r="C76" s="2">
        <v>926</v>
      </c>
      <c r="D76" s="2">
        <v>926</v>
      </c>
      <c r="E76" s="2">
        <v>111.1</v>
      </c>
      <c r="F76" s="2">
        <v>14.4</v>
      </c>
      <c r="G76" s="2">
        <v>96.7</v>
      </c>
      <c r="H76" s="2">
        <f t="shared" si="20"/>
        <v>1</v>
      </c>
      <c r="I76" s="2">
        <f t="shared" si="21"/>
        <v>0</v>
      </c>
      <c r="J76">
        <v>145</v>
      </c>
      <c r="K76">
        <v>128</v>
      </c>
      <c r="L76" s="2">
        <v>0</v>
      </c>
      <c r="M76" s="2">
        <v>0</v>
      </c>
      <c r="N76" s="2">
        <v>1</v>
      </c>
      <c r="O76" s="2">
        <v>16</v>
      </c>
      <c r="P76" s="2">
        <v>2168</v>
      </c>
      <c r="Q76" s="2">
        <v>2</v>
      </c>
      <c r="R76" s="2">
        <v>4</v>
      </c>
      <c r="S76" s="2">
        <v>27</v>
      </c>
    </row>
    <row r="77" spans="2:19" x14ac:dyDescent="0.25">
      <c r="B77" s="2" t="s">
        <v>74</v>
      </c>
      <c r="C77" s="2">
        <v>369.6</v>
      </c>
      <c r="D77" s="2">
        <v>369.6</v>
      </c>
      <c r="E77" s="2">
        <v>166.7</v>
      </c>
      <c r="F77" s="2">
        <v>102.3</v>
      </c>
      <c r="G77" s="2">
        <v>64.5</v>
      </c>
      <c r="H77" s="2">
        <f t="shared" si="20"/>
        <v>1</v>
      </c>
      <c r="I77" s="2">
        <f t="shared" si="21"/>
        <v>0</v>
      </c>
      <c r="J77">
        <v>192</v>
      </c>
      <c r="K77">
        <v>163</v>
      </c>
      <c r="L77" s="2">
        <v>0</v>
      </c>
      <c r="M77" s="2">
        <v>0</v>
      </c>
      <c r="N77" s="2">
        <v>1</v>
      </c>
      <c r="O77" s="2">
        <v>28</v>
      </c>
      <c r="P77" s="2">
        <v>3226</v>
      </c>
      <c r="Q77" s="2">
        <v>0</v>
      </c>
      <c r="R77" s="2">
        <v>0</v>
      </c>
      <c r="S77" s="2">
        <v>15</v>
      </c>
    </row>
    <row r="78" spans="2:19" x14ac:dyDescent="0.25">
      <c r="B78" s="2" t="s">
        <v>75</v>
      </c>
      <c r="C78" s="2">
        <v>1257</v>
      </c>
      <c r="D78" s="2">
        <v>1257</v>
      </c>
      <c r="E78" s="2">
        <v>2603</v>
      </c>
      <c r="F78" s="2">
        <v>2550.6999999999998</v>
      </c>
      <c r="G78" s="2">
        <v>52.3</v>
      </c>
      <c r="H78" s="2">
        <f t="shared" si="20"/>
        <v>1</v>
      </c>
      <c r="I78" s="2">
        <f t="shared" si="21"/>
        <v>0</v>
      </c>
      <c r="J78">
        <v>830</v>
      </c>
      <c r="K78">
        <v>783</v>
      </c>
      <c r="L78" s="2">
        <v>0</v>
      </c>
      <c r="M78" s="2">
        <v>2</v>
      </c>
      <c r="N78" s="2">
        <v>3</v>
      </c>
      <c r="O78" s="2">
        <v>42</v>
      </c>
      <c r="P78" s="2">
        <v>16243</v>
      </c>
      <c r="Q78" s="2">
        <v>0</v>
      </c>
      <c r="R78" s="2">
        <v>0</v>
      </c>
      <c r="S78" s="2">
        <v>0</v>
      </c>
    </row>
    <row r="79" spans="2:19" x14ac:dyDescent="0.25">
      <c r="B79" s="2" t="s">
        <v>76</v>
      </c>
      <c r="C79" s="2">
        <v>999.8</v>
      </c>
      <c r="D79" s="2">
        <v>999.8</v>
      </c>
      <c r="E79" s="2">
        <v>3019.3</v>
      </c>
      <c r="F79" s="2">
        <v>2969.7</v>
      </c>
      <c r="G79" s="2">
        <v>49.6</v>
      </c>
      <c r="H79" s="2">
        <f t="shared" si="20"/>
        <v>1</v>
      </c>
      <c r="I79" s="2">
        <f t="shared" si="21"/>
        <v>0</v>
      </c>
      <c r="J79">
        <v>824</v>
      </c>
      <c r="K79">
        <v>779</v>
      </c>
      <c r="L79" s="2">
        <v>0</v>
      </c>
      <c r="M79" s="2">
        <v>2</v>
      </c>
      <c r="N79" s="2">
        <v>0</v>
      </c>
      <c r="O79" s="2">
        <v>43</v>
      </c>
      <c r="P79" s="2">
        <v>15504</v>
      </c>
      <c r="Q79" s="2">
        <v>0</v>
      </c>
      <c r="R79" s="2">
        <v>0</v>
      </c>
      <c r="S79" s="2">
        <v>0</v>
      </c>
    </row>
    <row r="80" spans="2:19" x14ac:dyDescent="0.25">
      <c r="B80" s="2" t="s">
        <v>77</v>
      </c>
      <c r="C80" s="2">
        <v>452.6</v>
      </c>
      <c r="D80" s="2">
        <v>452.6</v>
      </c>
      <c r="E80" s="2">
        <v>623.5</v>
      </c>
      <c r="F80" s="2">
        <v>577.70000000000005</v>
      </c>
      <c r="G80" s="2">
        <v>45.7</v>
      </c>
      <c r="H80" s="2">
        <f t="shared" si="20"/>
        <v>1</v>
      </c>
      <c r="I80" s="2">
        <f t="shared" si="21"/>
        <v>0</v>
      </c>
      <c r="J80">
        <v>728</v>
      </c>
      <c r="K80">
        <v>688</v>
      </c>
      <c r="L80" s="2">
        <v>0</v>
      </c>
      <c r="M80" s="2">
        <v>0</v>
      </c>
      <c r="N80" s="2">
        <v>0</v>
      </c>
      <c r="O80" s="2">
        <v>40</v>
      </c>
      <c r="P80" s="2">
        <v>11410</v>
      </c>
      <c r="Q80" s="2">
        <v>0</v>
      </c>
      <c r="R80" s="2">
        <v>0</v>
      </c>
      <c r="S80" s="2">
        <v>0</v>
      </c>
    </row>
    <row r="81" spans="2:19" x14ac:dyDescent="0.25">
      <c r="B81" s="2" t="s">
        <v>78</v>
      </c>
      <c r="C81" s="2">
        <v>1267.5999999999999</v>
      </c>
      <c r="D81" s="2">
        <v>1267.5999999999999</v>
      </c>
      <c r="E81" s="2">
        <v>2108.6</v>
      </c>
      <c r="F81" s="2">
        <v>2071.1999999999998</v>
      </c>
      <c r="G81" s="2">
        <v>37.4</v>
      </c>
      <c r="H81" s="2">
        <f t="shared" si="20"/>
        <v>1</v>
      </c>
      <c r="I81" s="2">
        <f t="shared" si="21"/>
        <v>0</v>
      </c>
      <c r="J81">
        <v>635</v>
      </c>
      <c r="K81">
        <v>603</v>
      </c>
      <c r="L81" s="2">
        <v>0</v>
      </c>
      <c r="M81" s="2">
        <v>0</v>
      </c>
      <c r="N81" s="2">
        <v>0</v>
      </c>
      <c r="O81" s="2">
        <v>32</v>
      </c>
      <c r="P81" s="2">
        <v>12754</v>
      </c>
      <c r="Q81" s="2">
        <v>0</v>
      </c>
      <c r="R81" s="2">
        <v>0</v>
      </c>
      <c r="S81" s="2">
        <v>0</v>
      </c>
    </row>
    <row r="82" spans="2:19" x14ac:dyDescent="0.25">
      <c r="B82" s="2" t="s">
        <v>79</v>
      </c>
      <c r="C82" s="2">
        <v>1056.4000000000001</v>
      </c>
      <c r="D82" s="2">
        <v>1056.4000000000001</v>
      </c>
      <c r="E82" s="2">
        <v>569.79999999999995</v>
      </c>
      <c r="F82" s="2">
        <v>538.1</v>
      </c>
      <c r="G82" s="2">
        <v>31.6</v>
      </c>
      <c r="H82" s="2">
        <f t="shared" si="20"/>
        <v>1</v>
      </c>
      <c r="I82" s="2">
        <f t="shared" si="21"/>
        <v>0</v>
      </c>
      <c r="J82">
        <v>491</v>
      </c>
      <c r="K82">
        <v>451</v>
      </c>
      <c r="L82" s="2">
        <v>0</v>
      </c>
      <c r="M82" s="2">
        <v>0</v>
      </c>
      <c r="N82" s="2">
        <v>1</v>
      </c>
      <c r="O82" s="2">
        <v>39</v>
      </c>
      <c r="P82" s="2">
        <v>10948</v>
      </c>
      <c r="Q82" s="2">
        <v>0</v>
      </c>
      <c r="R82" s="2">
        <v>0</v>
      </c>
      <c r="S82" s="2">
        <v>0</v>
      </c>
    </row>
    <row r="83" spans="2:19" x14ac:dyDescent="0.25">
      <c r="C83" s="11">
        <f>AVERAGE(C3:C18,C20,C22:C48,C50:C82)</f>
        <v>544.28805194805182</v>
      </c>
      <c r="D83" s="2">
        <f>AVERAGE(D3:D82)</f>
        <v>143.31</v>
      </c>
      <c r="E83" s="2">
        <f>AVERAGE(E3:E82)</f>
        <v>2046.6862499999995</v>
      </c>
      <c r="F83" s="2">
        <f t="shared" ref="F83:G83" si="22">AVERAGE(F3:F82)</f>
        <v>1690.600000000001</v>
      </c>
      <c r="G83" s="2">
        <f t="shared" si="22"/>
        <v>356.0812499999999</v>
      </c>
      <c r="H83" s="2">
        <f>SUM(H3:H82)</f>
        <v>47</v>
      </c>
      <c r="I83" s="2">
        <f>AVERAGE(I3:I82)</f>
        <v>0.41249999999999998</v>
      </c>
      <c r="J83" s="2">
        <f>AVERAGE(J3:J82)</f>
        <v>1494.2125000000001</v>
      </c>
      <c r="K83" s="2">
        <f t="shared" ref="K83:S83" si="23">AVERAGE(K3:K82)</f>
        <v>1465.7874999999999</v>
      </c>
      <c r="L83" s="2">
        <f t="shared" si="23"/>
        <v>0.28749999999999998</v>
      </c>
      <c r="M83" s="2">
        <f t="shared" si="23"/>
        <v>0.9</v>
      </c>
      <c r="N83" s="2">
        <f t="shared" si="23"/>
        <v>4.8</v>
      </c>
      <c r="O83" s="2">
        <f t="shared" si="23"/>
        <v>22.4375</v>
      </c>
      <c r="P83" s="2">
        <f t="shared" si="23"/>
        <v>23391.087500000001</v>
      </c>
      <c r="Q83" s="2">
        <f t="shared" si="23"/>
        <v>5.0875000000000004</v>
      </c>
      <c r="R83" s="2">
        <f t="shared" si="23"/>
        <v>7.75</v>
      </c>
      <c r="S83" s="2">
        <f t="shared" si="23"/>
        <v>21.362500000000001</v>
      </c>
    </row>
  </sheetData>
  <mergeCells count="3">
    <mergeCell ref="E1:G1"/>
    <mergeCell ref="J1:N1"/>
    <mergeCell ref="P1:S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83"/>
  <sheetViews>
    <sheetView zoomScaleNormal="100" workbookViewId="0">
      <selection activeCell="G83" sqref="G83"/>
    </sheetView>
  </sheetViews>
  <sheetFormatPr baseColWidth="10" defaultColWidth="9.140625" defaultRowHeight="15" x14ac:dyDescent="0.25"/>
  <cols>
    <col min="2" max="2" width="31.42578125" bestFit="1" customWidth="1"/>
    <col min="3" max="19" width="9.140625" style="10"/>
    <col min="21" max="21" width="11.7109375" bestFit="1" customWidth="1"/>
  </cols>
  <sheetData>
    <row r="1" spans="2:28" x14ac:dyDescent="0.25">
      <c r="E1" s="13" t="s">
        <v>84</v>
      </c>
      <c r="F1" s="13"/>
      <c r="G1" s="13"/>
      <c r="J1" s="13" t="s">
        <v>88</v>
      </c>
      <c r="K1" s="13"/>
      <c r="L1" s="13"/>
      <c r="M1" s="13"/>
      <c r="N1" s="13"/>
      <c r="P1" s="13" t="s">
        <v>95</v>
      </c>
      <c r="Q1" s="13"/>
      <c r="R1" s="13"/>
      <c r="S1" s="13"/>
    </row>
    <row r="2" spans="2:28" x14ac:dyDescent="0.25">
      <c r="B2" t="s">
        <v>81</v>
      </c>
      <c r="C2" s="10" t="s">
        <v>80</v>
      </c>
      <c r="D2" s="10" t="s">
        <v>82</v>
      </c>
      <c r="E2" s="10" t="s">
        <v>85</v>
      </c>
      <c r="F2" s="10" t="s">
        <v>86</v>
      </c>
      <c r="G2" s="10" t="s">
        <v>87</v>
      </c>
      <c r="H2" s="10" t="s">
        <v>105</v>
      </c>
      <c r="I2" s="10" t="s">
        <v>106</v>
      </c>
      <c r="J2" s="10" t="s">
        <v>89</v>
      </c>
      <c r="K2" s="10" t="s">
        <v>90</v>
      </c>
      <c r="L2" s="10" t="s">
        <v>91</v>
      </c>
      <c r="M2" s="10" t="s">
        <v>92</v>
      </c>
      <c r="N2" s="10" t="s">
        <v>93</v>
      </c>
      <c r="O2" s="10" t="s">
        <v>94</v>
      </c>
      <c r="P2" s="10" t="s">
        <v>96</v>
      </c>
      <c r="Q2" s="10" t="s">
        <v>97</v>
      </c>
      <c r="R2" s="10" t="s">
        <v>98</v>
      </c>
      <c r="S2" s="10" t="s">
        <v>99</v>
      </c>
      <c r="AA2" s="10"/>
      <c r="AB2" s="10"/>
    </row>
    <row r="3" spans="2:28" x14ac:dyDescent="0.25">
      <c r="B3" s="10" t="s">
        <v>0</v>
      </c>
      <c r="C3" s="10">
        <v>0</v>
      </c>
      <c r="D3" s="10">
        <v>0</v>
      </c>
      <c r="E3" s="10">
        <v>42.1</v>
      </c>
      <c r="F3" s="10">
        <v>8.8000000000000007</v>
      </c>
      <c r="G3" s="10">
        <v>33.299999999999997</v>
      </c>
      <c r="H3" s="10">
        <f>IF(C3=D3,1,0)</f>
        <v>1</v>
      </c>
      <c r="I3" s="10">
        <f>IF(D3&lt;&gt;0,(C3-D3)/C3,IF(C3=0,0,1))</f>
        <v>0</v>
      </c>
      <c r="J3" s="10">
        <v>29</v>
      </c>
      <c r="K3" s="10">
        <v>0</v>
      </c>
      <c r="L3" s="10">
        <v>0</v>
      </c>
      <c r="M3" s="10">
        <v>0</v>
      </c>
      <c r="N3" s="10">
        <v>19</v>
      </c>
      <c r="O3" s="10">
        <v>10</v>
      </c>
      <c r="P3" s="10">
        <v>0</v>
      </c>
      <c r="Q3" s="10">
        <v>0</v>
      </c>
      <c r="R3" s="10">
        <v>0</v>
      </c>
      <c r="S3" s="10">
        <v>55</v>
      </c>
    </row>
    <row r="4" spans="2:28" x14ac:dyDescent="0.25">
      <c r="B4" s="10" t="s">
        <v>1</v>
      </c>
      <c r="C4" s="10">
        <v>0</v>
      </c>
      <c r="D4" s="10">
        <v>0</v>
      </c>
      <c r="E4" s="10">
        <v>243.9</v>
      </c>
      <c r="F4" s="10">
        <v>97.5</v>
      </c>
      <c r="G4" s="10">
        <v>146.4</v>
      </c>
      <c r="H4" s="10">
        <f t="shared" ref="H4:H67" si="0">IF(C4=D4,1,0)</f>
        <v>1</v>
      </c>
      <c r="I4" s="10">
        <f t="shared" ref="I4:I67" si="1">IF(D4&lt;&gt;0,(C4-D4)/C4,IF(C4=0,0,1))</f>
        <v>0</v>
      </c>
      <c r="J4" s="10">
        <v>97</v>
      </c>
      <c r="K4" s="10">
        <v>0</v>
      </c>
      <c r="L4" s="10">
        <v>0</v>
      </c>
      <c r="M4" s="10">
        <v>0</v>
      </c>
      <c r="N4" s="10">
        <v>85</v>
      </c>
      <c r="O4" s="10">
        <v>12</v>
      </c>
      <c r="P4" s="10">
        <v>0</v>
      </c>
      <c r="Q4" s="10">
        <v>0</v>
      </c>
      <c r="R4" s="10">
        <v>0</v>
      </c>
      <c r="S4" s="10">
        <v>201</v>
      </c>
    </row>
    <row r="5" spans="2:28" x14ac:dyDescent="0.25">
      <c r="B5" s="10" t="s">
        <v>2</v>
      </c>
      <c r="C5" s="10">
        <v>0</v>
      </c>
      <c r="D5" s="10">
        <v>0</v>
      </c>
      <c r="E5" s="10">
        <v>801.6</v>
      </c>
      <c r="F5" s="10">
        <v>53.4</v>
      </c>
      <c r="G5" s="10">
        <v>748.1</v>
      </c>
      <c r="H5" s="10">
        <f t="shared" si="0"/>
        <v>1</v>
      </c>
      <c r="I5" s="10">
        <f t="shared" si="1"/>
        <v>0</v>
      </c>
      <c r="J5" s="10">
        <v>469</v>
      </c>
      <c r="K5" s="10">
        <v>0</v>
      </c>
      <c r="L5" s="10">
        <v>0</v>
      </c>
      <c r="M5" s="10">
        <v>0</v>
      </c>
      <c r="N5" s="10">
        <v>460</v>
      </c>
      <c r="O5" s="10">
        <v>9</v>
      </c>
      <c r="P5" s="10">
        <v>0</v>
      </c>
      <c r="Q5" s="10">
        <v>0</v>
      </c>
      <c r="R5" s="10">
        <v>0</v>
      </c>
      <c r="S5" s="10">
        <v>729</v>
      </c>
    </row>
    <row r="6" spans="2:28" x14ac:dyDescent="0.25">
      <c r="B6" s="10" t="s">
        <v>3</v>
      </c>
      <c r="C6" s="10">
        <v>1.36</v>
      </c>
      <c r="D6" s="10">
        <v>0</v>
      </c>
      <c r="E6" s="10">
        <v>3600.1</v>
      </c>
      <c r="F6" s="10">
        <v>54.8</v>
      </c>
      <c r="G6" s="10">
        <v>3545.3</v>
      </c>
      <c r="H6" s="10">
        <f t="shared" si="0"/>
        <v>0</v>
      </c>
      <c r="I6" s="10">
        <f t="shared" si="1"/>
        <v>1</v>
      </c>
      <c r="J6" s="10">
        <v>6405</v>
      </c>
      <c r="K6" s="10">
        <v>0</v>
      </c>
      <c r="L6" s="10">
        <v>0</v>
      </c>
      <c r="M6" s="10">
        <v>0</v>
      </c>
      <c r="N6" s="10">
        <v>6391</v>
      </c>
      <c r="O6" s="10">
        <v>14</v>
      </c>
      <c r="P6" s="10">
        <v>0</v>
      </c>
      <c r="Q6" s="10">
        <v>0</v>
      </c>
      <c r="R6" s="10">
        <v>0</v>
      </c>
      <c r="S6" s="10">
        <v>6777</v>
      </c>
    </row>
    <row r="7" spans="2:28" x14ac:dyDescent="0.25">
      <c r="B7" s="10" t="s">
        <v>4</v>
      </c>
      <c r="C7" s="10">
        <v>0</v>
      </c>
      <c r="D7" s="10">
        <v>0</v>
      </c>
      <c r="E7" s="10">
        <v>30.5</v>
      </c>
      <c r="F7" s="10">
        <v>11</v>
      </c>
      <c r="G7" s="10">
        <v>19.5</v>
      </c>
      <c r="H7" s="10">
        <f t="shared" si="0"/>
        <v>1</v>
      </c>
      <c r="I7" s="10">
        <f t="shared" si="1"/>
        <v>0</v>
      </c>
      <c r="J7" s="10">
        <v>27</v>
      </c>
      <c r="K7" s="10">
        <v>0</v>
      </c>
      <c r="L7" s="10">
        <v>0</v>
      </c>
      <c r="M7" s="10">
        <v>0</v>
      </c>
      <c r="N7" s="10">
        <v>17</v>
      </c>
      <c r="O7" s="10">
        <v>10</v>
      </c>
      <c r="P7" s="10">
        <v>0</v>
      </c>
      <c r="Q7" s="10">
        <v>0</v>
      </c>
      <c r="R7" s="10">
        <v>0</v>
      </c>
      <c r="S7" s="10">
        <v>43</v>
      </c>
    </row>
    <row r="8" spans="2:28" x14ac:dyDescent="0.25">
      <c r="B8" s="10" t="s">
        <v>5</v>
      </c>
      <c r="C8" s="10">
        <v>0</v>
      </c>
      <c r="D8" s="10">
        <v>0</v>
      </c>
      <c r="E8" s="10">
        <v>4.5999999999999996</v>
      </c>
      <c r="F8" s="10">
        <v>0.7</v>
      </c>
      <c r="G8" s="10">
        <v>3.8</v>
      </c>
      <c r="H8" s="10">
        <f t="shared" si="0"/>
        <v>1</v>
      </c>
      <c r="I8" s="10">
        <f t="shared" si="1"/>
        <v>0</v>
      </c>
      <c r="J8" s="10">
        <v>12</v>
      </c>
      <c r="K8" s="10">
        <v>0</v>
      </c>
      <c r="L8" s="10">
        <v>0</v>
      </c>
      <c r="M8" s="10">
        <v>0</v>
      </c>
      <c r="N8" s="10">
        <v>0</v>
      </c>
      <c r="O8" s="10">
        <v>12</v>
      </c>
      <c r="P8" s="10">
        <v>0</v>
      </c>
      <c r="Q8" s="10">
        <v>0</v>
      </c>
      <c r="R8" s="10">
        <v>0</v>
      </c>
      <c r="S8" s="10">
        <v>7</v>
      </c>
    </row>
    <row r="9" spans="2:28" x14ac:dyDescent="0.25">
      <c r="B9" s="10" t="s">
        <v>6</v>
      </c>
      <c r="C9" s="10">
        <v>0</v>
      </c>
      <c r="D9" s="10">
        <v>0</v>
      </c>
      <c r="E9" s="10">
        <v>5.2</v>
      </c>
      <c r="F9" s="10">
        <v>0.8</v>
      </c>
      <c r="G9" s="10">
        <v>4.4000000000000004</v>
      </c>
      <c r="H9" s="10">
        <f t="shared" si="0"/>
        <v>1</v>
      </c>
      <c r="I9" s="10">
        <f t="shared" si="1"/>
        <v>0</v>
      </c>
      <c r="J9" s="10">
        <v>12</v>
      </c>
      <c r="K9" s="10">
        <v>0</v>
      </c>
      <c r="L9" s="10">
        <v>0</v>
      </c>
      <c r="M9" s="10">
        <v>0</v>
      </c>
      <c r="N9" s="10">
        <v>3</v>
      </c>
      <c r="O9" s="10">
        <v>9</v>
      </c>
      <c r="P9" s="10">
        <v>0</v>
      </c>
      <c r="Q9" s="10">
        <v>0</v>
      </c>
      <c r="R9" s="10">
        <v>0</v>
      </c>
      <c r="S9" s="10">
        <v>12</v>
      </c>
    </row>
    <row r="10" spans="2:28" x14ac:dyDescent="0.25">
      <c r="B10" s="10" t="s">
        <v>7</v>
      </c>
      <c r="C10" s="10">
        <v>0</v>
      </c>
      <c r="D10" s="10">
        <v>0</v>
      </c>
      <c r="E10" s="10">
        <v>1.7</v>
      </c>
      <c r="F10" s="10">
        <v>0.6</v>
      </c>
      <c r="G10" s="10">
        <v>1.1000000000000001</v>
      </c>
      <c r="H10" s="10">
        <f t="shared" si="0"/>
        <v>1</v>
      </c>
      <c r="I10" s="10">
        <f t="shared" si="1"/>
        <v>0</v>
      </c>
      <c r="J10" s="10">
        <v>5</v>
      </c>
      <c r="K10" s="10">
        <v>0</v>
      </c>
      <c r="L10" s="10">
        <v>0</v>
      </c>
      <c r="M10" s="10">
        <v>0</v>
      </c>
      <c r="N10" s="10">
        <v>0</v>
      </c>
      <c r="O10" s="10">
        <v>5</v>
      </c>
      <c r="P10" s="10">
        <v>0</v>
      </c>
      <c r="Q10" s="10">
        <v>0</v>
      </c>
      <c r="R10" s="10">
        <v>0</v>
      </c>
      <c r="S10" s="10">
        <v>1</v>
      </c>
    </row>
    <row r="11" spans="2:28" x14ac:dyDescent="0.25">
      <c r="B11" s="10" t="s">
        <v>8</v>
      </c>
      <c r="C11" s="10">
        <v>0</v>
      </c>
      <c r="D11" s="10">
        <v>0</v>
      </c>
      <c r="E11" s="10">
        <v>3.4</v>
      </c>
      <c r="F11" s="10">
        <v>0.8</v>
      </c>
      <c r="G11" s="10">
        <v>2.6</v>
      </c>
      <c r="H11" s="10">
        <f t="shared" si="0"/>
        <v>1</v>
      </c>
      <c r="I11" s="10">
        <f t="shared" si="1"/>
        <v>0</v>
      </c>
      <c r="J11" s="10">
        <v>13</v>
      </c>
      <c r="K11" s="10">
        <v>0</v>
      </c>
      <c r="L11" s="10">
        <v>0</v>
      </c>
      <c r="M11" s="10">
        <v>0</v>
      </c>
      <c r="N11" s="10">
        <v>0</v>
      </c>
      <c r="O11" s="10">
        <v>13</v>
      </c>
      <c r="P11" s="10">
        <v>0</v>
      </c>
      <c r="Q11" s="10">
        <v>0</v>
      </c>
      <c r="R11" s="10">
        <v>0</v>
      </c>
      <c r="S11" s="10">
        <v>4</v>
      </c>
    </row>
    <row r="12" spans="2:28" x14ac:dyDescent="0.25">
      <c r="B12" s="10" t="s">
        <v>10</v>
      </c>
      <c r="C12" s="10">
        <v>0</v>
      </c>
      <c r="D12" s="10">
        <v>0</v>
      </c>
      <c r="E12" s="10">
        <v>12</v>
      </c>
      <c r="F12" s="10">
        <v>1.3</v>
      </c>
      <c r="G12" s="10">
        <v>10.7</v>
      </c>
      <c r="H12" s="10">
        <f t="shared" ref="H12:H48" si="2">IF(C12=D12,1,0)</f>
        <v>1</v>
      </c>
      <c r="I12" s="10">
        <f t="shared" ref="I12:I48" si="3">IF(D12&lt;&gt;0,(C12-D12)/C12,IF(C12=0,0,1))</f>
        <v>0</v>
      </c>
      <c r="J12" s="10">
        <v>29</v>
      </c>
      <c r="K12" s="10">
        <v>0</v>
      </c>
      <c r="L12" s="10">
        <v>0</v>
      </c>
      <c r="M12" s="10">
        <v>0</v>
      </c>
      <c r="N12" s="10">
        <v>11</v>
      </c>
      <c r="O12" s="10">
        <v>18</v>
      </c>
      <c r="P12" s="10">
        <v>0</v>
      </c>
      <c r="Q12" s="10">
        <v>0</v>
      </c>
      <c r="R12" s="10">
        <v>0</v>
      </c>
      <c r="S12" s="10">
        <v>30</v>
      </c>
    </row>
    <row r="13" spans="2:28" x14ac:dyDescent="0.25">
      <c r="B13" s="10" t="s">
        <v>11</v>
      </c>
      <c r="C13" s="10">
        <v>0</v>
      </c>
      <c r="D13" s="10">
        <v>0</v>
      </c>
      <c r="E13" s="10">
        <v>2.6</v>
      </c>
      <c r="F13" s="10">
        <v>1.4</v>
      </c>
      <c r="G13" s="10">
        <v>1.2</v>
      </c>
      <c r="H13" s="10">
        <f t="shared" si="2"/>
        <v>1</v>
      </c>
      <c r="I13" s="10">
        <f t="shared" si="3"/>
        <v>0</v>
      </c>
      <c r="J13" s="10">
        <v>14</v>
      </c>
      <c r="K13" s="10">
        <v>0</v>
      </c>
      <c r="L13" s="10">
        <v>0</v>
      </c>
      <c r="M13" s="10">
        <v>0</v>
      </c>
      <c r="N13" s="10">
        <v>0</v>
      </c>
      <c r="O13" s="10">
        <v>14</v>
      </c>
      <c r="P13" s="10">
        <v>0</v>
      </c>
      <c r="Q13" s="10">
        <v>0</v>
      </c>
      <c r="R13" s="10">
        <v>0</v>
      </c>
      <c r="S13" s="10">
        <v>0</v>
      </c>
    </row>
    <row r="14" spans="2:28" x14ac:dyDescent="0.25">
      <c r="B14" s="10" t="s">
        <v>12</v>
      </c>
      <c r="C14" s="10">
        <v>0</v>
      </c>
      <c r="D14" s="10">
        <v>0</v>
      </c>
      <c r="E14" s="10">
        <v>1.7</v>
      </c>
      <c r="F14" s="10">
        <v>0.8</v>
      </c>
      <c r="G14" s="10">
        <v>0.9</v>
      </c>
      <c r="H14" s="10">
        <f t="shared" si="2"/>
        <v>1</v>
      </c>
      <c r="I14" s="10">
        <f t="shared" si="3"/>
        <v>0</v>
      </c>
      <c r="J14" s="10">
        <v>9</v>
      </c>
      <c r="K14" s="10">
        <v>0</v>
      </c>
      <c r="L14" s="10">
        <v>0</v>
      </c>
      <c r="M14" s="10">
        <v>0</v>
      </c>
      <c r="N14" s="10">
        <v>0</v>
      </c>
      <c r="O14" s="10">
        <v>9</v>
      </c>
      <c r="P14" s="10">
        <v>0</v>
      </c>
      <c r="Q14" s="10">
        <v>0</v>
      </c>
      <c r="R14" s="10">
        <v>0</v>
      </c>
      <c r="S14" s="10">
        <v>0</v>
      </c>
    </row>
    <row r="15" spans="2:28" x14ac:dyDescent="0.25">
      <c r="B15" s="10" t="s">
        <v>13</v>
      </c>
      <c r="C15" s="10">
        <v>0</v>
      </c>
      <c r="D15" s="10">
        <v>0</v>
      </c>
      <c r="E15" s="10">
        <v>2.2000000000000002</v>
      </c>
      <c r="F15" s="10">
        <v>1.1000000000000001</v>
      </c>
      <c r="G15" s="10">
        <v>1.1000000000000001</v>
      </c>
      <c r="H15" s="10">
        <f t="shared" si="2"/>
        <v>1</v>
      </c>
      <c r="I15" s="10">
        <f t="shared" si="3"/>
        <v>0</v>
      </c>
      <c r="J15" s="10">
        <v>13</v>
      </c>
      <c r="K15" s="10">
        <v>0</v>
      </c>
      <c r="L15" s="10">
        <v>0</v>
      </c>
      <c r="M15" s="10">
        <v>0</v>
      </c>
      <c r="N15" s="10">
        <v>0</v>
      </c>
      <c r="O15" s="10">
        <v>13</v>
      </c>
      <c r="P15" s="10">
        <v>0</v>
      </c>
      <c r="Q15" s="10">
        <v>0</v>
      </c>
      <c r="R15" s="10">
        <v>0</v>
      </c>
      <c r="S15" s="10">
        <v>0</v>
      </c>
    </row>
    <row r="16" spans="2:28" x14ac:dyDescent="0.25">
      <c r="B16" s="10" t="s">
        <v>14</v>
      </c>
      <c r="C16" s="10">
        <v>0</v>
      </c>
      <c r="D16" s="10">
        <v>0</v>
      </c>
      <c r="E16" s="10">
        <v>2.1</v>
      </c>
      <c r="F16" s="10">
        <v>1.4</v>
      </c>
      <c r="G16" s="10">
        <v>0.7</v>
      </c>
      <c r="H16" s="10">
        <f t="shared" si="2"/>
        <v>1</v>
      </c>
      <c r="I16" s="10">
        <f t="shared" si="3"/>
        <v>0</v>
      </c>
      <c r="J16" s="10">
        <v>9</v>
      </c>
      <c r="K16" s="10">
        <v>0</v>
      </c>
      <c r="L16" s="10">
        <v>0</v>
      </c>
      <c r="M16" s="10">
        <v>0</v>
      </c>
      <c r="N16" s="10">
        <v>0</v>
      </c>
      <c r="O16" s="10">
        <v>9</v>
      </c>
      <c r="P16" s="10">
        <v>0</v>
      </c>
      <c r="Q16" s="10">
        <v>0</v>
      </c>
      <c r="R16" s="10">
        <v>0</v>
      </c>
      <c r="S16" s="10">
        <v>0</v>
      </c>
    </row>
    <row r="17" spans="2:19" x14ac:dyDescent="0.25">
      <c r="B17" s="10" t="s">
        <v>15</v>
      </c>
      <c r="C17" s="10">
        <v>0</v>
      </c>
      <c r="D17" s="10">
        <v>0</v>
      </c>
      <c r="E17" s="10">
        <v>1.8</v>
      </c>
      <c r="F17" s="10">
        <v>0.7</v>
      </c>
      <c r="G17" s="10">
        <v>1.2</v>
      </c>
      <c r="H17" s="10">
        <f t="shared" si="2"/>
        <v>1</v>
      </c>
      <c r="I17" s="10">
        <f t="shared" si="3"/>
        <v>0</v>
      </c>
      <c r="J17" s="10">
        <v>11</v>
      </c>
      <c r="K17" s="10">
        <v>0</v>
      </c>
      <c r="L17" s="10">
        <v>0</v>
      </c>
      <c r="M17" s="10">
        <v>0</v>
      </c>
      <c r="N17" s="10">
        <v>0</v>
      </c>
      <c r="O17" s="10">
        <v>11</v>
      </c>
      <c r="P17" s="10">
        <v>0</v>
      </c>
      <c r="Q17" s="10">
        <v>0</v>
      </c>
      <c r="R17" s="10">
        <v>0</v>
      </c>
      <c r="S17" s="10">
        <v>0</v>
      </c>
    </row>
    <row r="18" spans="2:19" x14ac:dyDescent="0.25">
      <c r="B18" s="10" t="s">
        <v>16</v>
      </c>
      <c r="C18" s="10">
        <v>88.64</v>
      </c>
      <c r="D18" s="10">
        <v>0</v>
      </c>
      <c r="E18" s="10">
        <v>3600</v>
      </c>
      <c r="F18" s="10">
        <v>3244.4</v>
      </c>
      <c r="G18" s="10">
        <v>355.6</v>
      </c>
      <c r="H18" s="10">
        <f t="shared" si="2"/>
        <v>0</v>
      </c>
      <c r="I18" s="10">
        <f t="shared" si="3"/>
        <v>1</v>
      </c>
      <c r="J18" s="10">
        <v>206</v>
      </c>
      <c r="K18" s="10">
        <v>0</v>
      </c>
      <c r="L18" s="10">
        <v>0</v>
      </c>
      <c r="M18" s="10">
        <v>0</v>
      </c>
      <c r="N18" s="10">
        <v>193</v>
      </c>
      <c r="O18" s="10">
        <v>13</v>
      </c>
      <c r="P18" s="10">
        <v>0</v>
      </c>
      <c r="Q18" s="10">
        <v>0</v>
      </c>
      <c r="R18" s="10">
        <v>0</v>
      </c>
      <c r="S18" s="10">
        <v>413</v>
      </c>
    </row>
    <row r="19" spans="2:19" x14ac:dyDescent="0.25">
      <c r="B19" s="10" t="s">
        <v>17</v>
      </c>
      <c r="C19" s="10">
        <v>842.4</v>
      </c>
      <c r="D19" s="10">
        <v>0</v>
      </c>
      <c r="E19" s="10">
        <v>3600.1</v>
      </c>
      <c r="F19" s="10">
        <v>3323.4</v>
      </c>
      <c r="G19" s="10">
        <v>276.60000000000002</v>
      </c>
      <c r="H19" s="10">
        <f t="shared" si="2"/>
        <v>0</v>
      </c>
      <c r="I19" s="10">
        <f t="shared" si="3"/>
        <v>1</v>
      </c>
      <c r="J19" s="10">
        <v>79</v>
      </c>
      <c r="K19" s="10">
        <v>0</v>
      </c>
      <c r="L19" s="10">
        <v>0</v>
      </c>
      <c r="M19" s="10">
        <v>0</v>
      </c>
      <c r="N19" s="10">
        <v>67</v>
      </c>
      <c r="O19" s="10">
        <v>12</v>
      </c>
      <c r="P19" s="10">
        <v>0</v>
      </c>
      <c r="Q19" s="10">
        <v>0</v>
      </c>
      <c r="R19" s="10">
        <v>0</v>
      </c>
      <c r="S19" s="10">
        <v>225</v>
      </c>
    </row>
    <row r="20" spans="2:19" x14ac:dyDescent="0.25">
      <c r="B20" s="10" t="s">
        <v>18</v>
      </c>
      <c r="C20" s="10">
        <v>511</v>
      </c>
      <c r="D20" s="10">
        <v>0</v>
      </c>
      <c r="E20" s="10">
        <v>3600.1</v>
      </c>
      <c r="F20" s="10">
        <v>3185.9</v>
      </c>
      <c r="G20" s="10">
        <v>414.1</v>
      </c>
      <c r="H20" s="10">
        <f t="shared" si="2"/>
        <v>0</v>
      </c>
      <c r="I20" s="10">
        <f t="shared" si="3"/>
        <v>1</v>
      </c>
      <c r="J20" s="10">
        <v>146</v>
      </c>
      <c r="K20" s="10">
        <v>0</v>
      </c>
      <c r="L20" s="10">
        <v>0</v>
      </c>
      <c r="M20" s="10">
        <v>0</v>
      </c>
      <c r="N20" s="10">
        <v>140</v>
      </c>
      <c r="O20" s="10">
        <v>6</v>
      </c>
      <c r="P20" s="10">
        <v>0</v>
      </c>
      <c r="Q20" s="10">
        <v>0</v>
      </c>
      <c r="R20" s="10">
        <v>0</v>
      </c>
      <c r="S20" s="10">
        <v>270</v>
      </c>
    </row>
    <row r="21" spans="2:19" x14ac:dyDescent="0.25">
      <c r="B21" s="10" t="s">
        <v>19</v>
      </c>
      <c r="C21" s="10">
        <v>930.76</v>
      </c>
      <c r="D21" s="10">
        <v>0</v>
      </c>
      <c r="E21" s="10">
        <v>3600.1</v>
      </c>
      <c r="F21" s="10">
        <v>3553.2</v>
      </c>
      <c r="G21" s="10">
        <v>46.9</v>
      </c>
      <c r="H21" s="10">
        <f t="shared" si="2"/>
        <v>0</v>
      </c>
      <c r="I21" s="10">
        <f t="shared" si="3"/>
        <v>1</v>
      </c>
      <c r="J21" s="10">
        <v>14</v>
      </c>
      <c r="K21" s="10">
        <v>0</v>
      </c>
      <c r="L21" s="10">
        <v>0</v>
      </c>
      <c r="M21" s="10">
        <v>0</v>
      </c>
      <c r="N21" s="10">
        <v>10</v>
      </c>
      <c r="O21" s="10">
        <v>4</v>
      </c>
      <c r="P21" s="10">
        <v>0</v>
      </c>
      <c r="Q21" s="10">
        <v>0</v>
      </c>
      <c r="R21" s="10">
        <v>0</v>
      </c>
      <c r="S21" s="10">
        <v>45</v>
      </c>
    </row>
    <row r="22" spans="2:19" x14ac:dyDescent="0.25">
      <c r="B22" s="10" t="s">
        <v>20</v>
      </c>
      <c r="C22" s="10">
        <v>305.64</v>
      </c>
      <c r="D22" s="10">
        <v>0</v>
      </c>
      <c r="E22" s="10">
        <v>3600</v>
      </c>
      <c r="F22" s="10">
        <v>3040.7</v>
      </c>
      <c r="G22" s="10">
        <v>559.29999999999995</v>
      </c>
      <c r="H22" s="10">
        <f t="shared" si="2"/>
        <v>0</v>
      </c>
      <c r="I22" s="10">
        <f t="shared" si="3"/>
        <v>1</v>
      </c>
      <c r="J22" s="10">
        <v>204</v>
      </c>
      <c r="K22" s="10">
        <v>0</v>
      </c>
      <c r="L22" s="10">
        <v>0</v>
      </c>
      <c r="M22" s="10">
        <v>0</v>
      </c>
      <c r="N22" s="10">
        <v>195</v>
      </c>
      <c r="O22" s="10">
        <v>9</v>
      </c>
      <c r="P22" s="10">
        <v>0</v>
      </c>
      <c r="Q22" s="10">
        <v>0</v>
      </c>
      <c r="R22" s="10">
        <v>0</v>
      </c>
      <c r="S22" s="10">
        <v>455</v>
      </c>
    </row>
    <row r="23" spans="2:19" x14ac:dyDescent="0.25">
      <c r="B23" s="10" t="s">
        <v>21</v>
      </c>
      <c r="C23" s="10">
        <v>0</v>
      </c>
      <c r="D23" s="10">
        <v>0</v>
      </c>
      <c r="E23" s="10">
        <v>108.4</v>
      </c>
      <c r="F23" s="10">
        <v>53.1</v>
      </c>
      <c r="G23" s="10">
        <v>55.3</v>
      </c>
      <c r="H23" s="10">
        <f t="shared" si="2"/>
        <v>1</v>
      </c>
      <c r="I23" s="10">
        <f t="shared" si="3"/>
        <v>0</v>
      </c>
      <c r="J23" s="10">
        <v>66</v>
      </c>
      <c r="K23" s="10">
        <v>0</v>
      </c>
      <c r="L23" s="10">
        <v>0</v>
      </c>
      <c r="M23" s="10">
        <v>0</v>
      </c>
      <c r="N23" s="10">
        <v>40</v>
      </c>
      <c r="O23" s="10">
        <v>26</v>
      </c>
      <c r="P23" s="10">
        <v>0</v>
      </c>
      <c r="Q23" s="10">
        <v>0</v>
      </c>
      <c r="R23" s="10">
        <v>0</v>
      </c>
      <c r="S23" s="10">
        <v>86</v>
      </c>
    </row>
    <row r="24" spans="2:19" x14ac:dyDescent="0.25">
      <c r="B24" s="10" t="s">
        <v>22</v>
      </c>
      <c r="C24" s="10">
        <v>0</v>
      </c>
      <c r="D24" s="10">
        <v>0</v>
      </c>
      <c r="E24" s="10">
        <v>329</v>
      </c>
      <c r="F24" s="10">
        <v>242.9</v>
      </c>
      <c r="G24" s="10">
        <v>86.1</v>
      </c>
      <c r="H24" s="10">
        <f t="shared" si="2"/>
        <v>1</v>
      </c>
      <c r="I24" s="10">
        <f t="shared" si="3"/>
        <v>0</v>
      </c>
      <c r="J24" s="10">
        <v>113</v>
      </c>
      <c r="K24" s="10">
        <v>0</v>
      </c>
      <c r="L24" s="10">
        <v>0</v>
      </c>
      <c r="M24" s="10">
        <v>0</v>
      </c>
      <c r="N24" s="10">
        <v>95</v>
      </c>
      <c r="O24" s="10">
        <v>18</v>
      </c>
      <c r="P24" s="10">
        <v>0</v>
      </c>
      <c r="Q24" s="10">
        <v>0</v>
      </c>
      <c r="R24" s="10">
        <v>0</v>
      </c>
      <c r="S24" s="10">
        <v>133</v>
      </c>
    </row>
    <row r="25" spans="2:19" x14ac:dyDescent="0.25">
      <c r="B25" s="10" t="s">
        <v>23</v>
      </c>
      <c r="C25" s="10">
        <v>0</v>
      </c>
      <c r="D25" s="10">
        <v>0</v>
      </c>
      <c r="E25" s="10">
        <v>771.4</v>
      </c>
      <c r="F25" s="10">
        <v>373.5</v>
      </c>
      <c r="G25" s="10">
        <v>397.9</v>
      </c>
      <c r="H25" s="10">
        <f t="shared" si="2"/>
        <v>1</v>
      </c>
      <c r="I25" s="10">
        <f t="shared" si="3"/>
        <v>0</v>
      </c>
      <c r="J25" s="10">
        <v>370</v>
      </c>
      <c r="K25" s="10">
        <v>0</v>
      </c>
      <c r="L25" s="10">
        <v>0</v>
      </c>
      <c r="M25" s="10">
        <v>0</v>
      </c>
      <c r="N25" s="10">
        <v>341</v>
      </c>
      <c r="O25" s="10">
        <v>29</v>
      </c>
      <c r="P25" s="10">
        <v>0</v>
      </c>
      <c r="Q25" s="10">
        <v>0</v>
      </c>
      <c r="R25" s="10">
        <v>0</v>
      </c>
      <c r="S25" s="10">
        <v>542</v>
      </c>
    </row>
    <row r="26" spans="2:19" x14ac:dyDescent="0.25">
      <c r="B26" s="10" t="s">
        <v>24</v>
      </c>
      <c r="C26" s="10">
        <v>0</v>
      </c>
      <c r="D26" s="10">
        <v>0</v>
      </c>
      <c r="E26" s="10">
        <v>111.6</v>
      </c>
      <c r="F26" s="10">
        <v>90.3</v>
      </c>
      <c r="G26" s="10">
        <v>21.2</v>
      </c>
      <c r="H26" s="10">
        <f t="shared" si="2"/>
        <v>1</v>
      </c>
      <c r="I26" s="10">
        <f t="shared" si="3"/>
        <v>0</v>
      </c>
      <c r="J26" s="10">
        <v>58</v>
      </c>
      <c r="K26" s="10">
        <v>0</v>
      </c>
      <c r="L26" s="10">
        <v>0</v>
      </c>
      <c r="M26" s="10">
        <v>0</v>
      </c>
      <c r="N26" s="10">
        <v>36</v>
      </c>
      <c r="O26" s="10">
        <v>22</v>
      </c>
      <c r="P26" s="10">
        <v>0</v>
      </c>
      <c r="Q26" s="10">
        <v>0</v>
      </c>
      <c r="R26" s="10">
        <v>0</v>
      </c>
      <c r="S26" s="10">
        <v>72</v>
      </c>
    </row>
    <row r="27" spans="2:19" x14ac:dyDescent="0.25">
      <c r="B27" s="10" t="s">
        <v>25</v>
      </c>
      <c r="C27" s="10">
        <v>0</v>
      </c>
      <c r="D27" s="10">
        <v>0</v>
      </c>
      <c r="E27" s="10">
        <v>17.899999999999999</v>
      </c>
      <c r="F27" s="10">
        <v>9.3000000000000007</v>
      </c>
      <c r="G27" s="10">
        <v>8.6</v>
      </c>
      <c r="H27" s="10">
        <f t="shared" si="2"/>
        <v>1</v>
      </c>
      <c r="I27" s="10">
        <f t="shared" si="3"/>
        <v>0</v>
      </c>
      <c r="J27" s="10">
        <v>21</v>
      </c>
      <c r="K27" s="10">
        <v>0</v>
      </c>
      <c r="L27" s="10">
        <v>0</v>
      </c>
      <c r="M27" s="10">
        <v>0</v>
      </c>
      <c r="N27" s="10">
        <v>4</v>
      </c>
      <c r="O27" s="10">
        <v>17</v>
      </c>
      <c r="P27" s="10">
        <v>0</v>
      </c>
      <c r="Q27" s="10">
        <v>0</v>
      </c>
      <c r="R27" s="10">
        <v>0</v>
      </c>
      <c r="S27" s="10">
        <v>11</v>
      </c>
    </row>
    <row r="28" spans="2:19" x14ac:dyDescent="0.25">
      <c r="B28" s="10" t="s">
        <v>26</v>
      </c>
      <c r="C28" s="10">
        <v>0</v>
      </c>
      <c r="D28" s="10">
        <v>0</v>
      </c>
      <c r="E28" s="10">
        <v>6</v>
      </c>
      <c r="F28" s="10">
        <v>4.8</v>
      </c>
      <c r="G28" s="10">
        <v>1.2</v>
      </c>
      <c r="H28" s="10">
        <f t="shared" si="2"/>
        <v>1</v>
      </c>
      <c r="I28" s="10">
        <f t="shared" si="3"/>
        <v>0</v>
      </c>
      <c r="J28" s="10">
        <v>13</v>
      </c>
      <c r="K28" s="10">
        <v>0</v>
      </c>
      <c r="L28" s="10">
        <v>0</v>
      </c>
      <c r="M28" s="10">
        <v>0</v>
      </c>
      <c r="N28" s="10">
        <v>0</v>
      </c>
      <c r="O28" s="10">
        <v>13</v>
      </c>
      <c r="P28" s="10">
        <v>0</v>
      </c>
      <c r="Q28" s="10">
        <v>0</v>
      </c>
      <c r="R28" s="10">
        <v>0</v>
      </c>
      <c r="S28" s="10">
        <v>0</v>
      </c>
    </row>
    <row r="29" spans="2:19" x14ac:dyDescent="0.25">
      <c r="B29" s="10" t="s">
        <v>27</v>
      </c>
      <c r="C29" s="10">
        <v>0</v>
      </c>
      <c r="D29" s="10">
        <v>0</v>
      </c>
      <c r="E29" s="10">
        <v>18.600000000000001</v>
      </c>
      <c r="F29" s="10">
        <v>16.7</v>
      </c>
      <c r="G29" s="10">
        <v>2</v>
      </c>
      <c r="H29" s="10">
        <f t="shared" si="2"/>
        <v>1</v>
      </c>
      <c r="I29" s="10">
        <f t="shared" si="3"/>
        <v>0</v>
      </c>
      <c r="J29" s="10">
        <v>19</v>
      </c>
      <c r="K29" s="10">
        <v>0</v>
      </c>
      <c r="L29" s="10">
        <v>0</v>
      </c>
      <c r="M29" s="10">
        <v>0</v>
      </c>
      <c r="N29" s="10">
        <v>0</v>
      </c>
      <c r="O29" s="10">
        <v>19</v>
      </c>
      <c r="P29" s="10">
        <v>0</v>
      </c>
      <c r="Q29" s="10">
        <v>0</v>
      </c>
      <c r="R29" s="10">
        <v>0</v>
      </c>
      <c r="S29" s="10">
        <v>0</v>
      </c>
    </row>
    <row r="30" spans="2:19" x14ac:dyDescent="0.25">
      <c r="B30" s="10" t="s">
        <v>28</v>
      </c>
      <c r="C30" s="10">
        <v>0</v>
      </c>
      <c r="D30" s="10">
        <v>0</v>
      </c>
      <c r="E30" s="10">
        <v>7</v>
      </c>
      <c r="F30" s="10">
        <v>5.7</v>
      </c>
      <c r="G30" s="10">
        <v>1.4</v>
      </c>
      <c r="H30" s="10">
        <f t="shared" si="2"/>
        <v>1</v>
      </c>
      <c r="I30" s="10">
        <f t="shared" si="3"/>
        <v>0</v>
      </c>
      <c r="J30" s="10">
        <v>15</v>
      </c>
      <c r="K30" s="10">
        <v>0</v>
      </c>
      <c r="L30" s="10">
        <v>0</v>
      </c>
      <c r="M30" s="10">
        <v>0</v>
      </c>
      <c r="N30" s="10">
        <v>0</v>
      </c>
      <c r="O30" s="10">
        <v>15</v>
      </c>
      <c r="P30" s="10">
        <v>0</v>
      </c>
      <c r="Q30" s="10">
        <v>0</v>
      </c>
      <c r="R30" s="10">
        <v>0</v>
      </c>
      <c r="S30" s="10">
        <v>0</v>
      </c>
    </row>
    <row r="31" spans="2:19" x14ac:dyDescent="0.25">
      <c r="B31" s="10" t="s">
        <v>29</v>
      </c>
      <c r="C31" s="10">
        <v>0</v>
      </c>
      <c r="D31" s="10">
        <v>0</v>
      </c>
      <c r="E31" s="10">
        <v>20.9</v>
      </c>
      <c r="F31" s="10">
        <v>19</v>
      </c>
      <c r="G31" s="10">
        <v>1.9</v>
      </c>
      <c r="H31" s="10">
        <f t="shared" si="2"/>
        <v>1</v>
      </c>
      <c r="I31" s="10">
        <f t="shared" si="3"/>
        <v>0</v>
      </c>
      <c r="J31" s="10">
        <v>17</v>
      </c>
      <c r="K31" s="10">
        <v>0</v>
      </c>
      <c r="L31" s="10">
        <v>0</v>
      </c>
      <c r="M31" s="10">
        <v>0</v>
      </c>
      <c r="N31" s="10">
        <v>0</v>
      </c>
      <c r="O31" s="10">
        <v>17</v>
      </c>
      <c r="P31" s="10">
        <v>0</v>
      </c>
      <c r="Q31" s="10">
        <v>0</v>
      </c>
      <c r="R31" s="10">
        <v>0</v>
      </c>
      <c r="S31" s="10">
        <v>0</v>
      </c>
    </row>
    <row r="32" spans="2:19" x14ac:dyDescent="0.25">
      <c r="B32" s="10" t="s">
        <v>30</v>
      </c>
      <c r="C32" s="10">
        <v>0</v>
      </c>
      <c r="D32" s="10">
        <v>0</v>
      </c>
      <c r="E32" s="10">
        <v>15.6</v>
      </c>
      <c r="F32" s="10">
        <v>12.8</v>
      </c>
      <c r="G32" s="10">
        <v>2.9</v>
      </c>
      <c r="H32" s="10">
        <f t="shared" si="2"/>
        <v>1</v>
      </c>
      <c r="I32" s="10">
        <f t="shared" si="3"/>
        <v>0</v>
      </c>
      <c r="J32" s="10">
        <v>25</v>
      </c>
      <c r="K32" s="10">
        <v>0</v>
      </c>
      <c r="L32" s="10">
        <v>0</v>
      </c>
      <c r="M32" s="10">
        <v>0</v>
      </c>
      <c r="N32" s="10">
        <v>0</v>
      </c>
      <c r="O32" s="10">
        <v>25</v>
      </c>
      <c r="P32" s="10">
        <v>0</v>
      </c>
      <c r="Q32" s="10">
        <v>0</v>
      </c>
      <c r="R32" s="10">
        <v>0</v>
      </c>
      <c r="S32" s="10">
        <v>1</v>
      </c>
    </row>
    <row r="33" spans="2:19" x14ac:dyDescent="0.25">
      <c r="B33" s="10" t="s">
        <v>31</v>
      </c>
      <c r="C33" s="10">
        <v>107.24</v>
      </c>
      <c r="D33" s="10">
        <v>0</v>
      </c>
      <c r="E33" s="10">
        <v>3600.1</v>
      </c>
      <c r="F33" s="10">
        <v>2535.4</v>
      </c>
      <c r="G33" s="10">
        <v>1064.7</v>
      </c>
      <c r="H33" s="10">
        <f t="shared" si="2"/>
        <v>0</v>
      </c>
      <c r="I33" s="10">
        <f t="shared" si="3"/>
        <v>1</v>
      </c>
      <c r="J33" s="10">
        <v>717</v>
      </c>
      <c r="K33" s="10">
        <v>0</v>
      </c>
      <c r="L33" s="10">
        <v>0</v>
      </c>
      <c r="M33" s="10">
        <v>0</v>
      </c>
      <c r="N33" s="10">
        <v>691</v>
      </c>
      <c r="O33" s="10">
        <v>26</v>
      </c>
      <c r="P33" s="10">
        <v>0</v>
      </c>
      <c r="Q33" s="10">
        <v>0</v>
      </c>
      <c r="R33" s="10">
        <v>0</v>
      </c>
      <c r="S33" s="10">
        <v>1670</v>
      </c>
    </row>
    <row r="34" spans="2:19" x14ac:dyDescent="0.25">
      <c r="B34" s="10" t="s">
        <v>32</v>
      </c>
      <c r="C34" s="10">
        <v>0</v>
      </c>
      <c r="D34" s="10">
        <v>0</v>
      </c>
      <c r="E34" s="10">
        <v>567.6</v>
      </c>
      <c r="F34" s="10">
        <v>459.4</v>
      </c>
      <c r="G34" s="10">
        <v>108.2</v>
      </c>
      <c r="H34" s="10">
        <f t="shared" si="2"/>
        <v>1</v>
      </c>
      <c r="I34" s="10">
        <f t="shared" si="3"/>
        <v>0</v>
      </c>
      <c r="J34" s="10">
        <v>87</v>
      </c>
      <c r="K34" s="10">
        <v>0</v>
      </c>
      <c r="L34" s="10">
        <v>0</v>
      </c>
      <c r="M34" s="10">
        <v>0</v>
      </c>
      <c r="N34" s="10">
        <v>74</v>
      </c>
      <c r="O34" s="10">
        <v>13</v>
      </c>
      <c r="P34" s="10">
        <v>0</v>
      </c>
      <c r="Q34" s="10">
        <v>0</v>
      </c>
      <c r="R34" s="10">
        <v>0</v>
      </c>
      <c r="S34" s="10">
        <v>161</v>
      </c>
    </row>
    <row r="35" spans="2:19" x14ac:dyDescent="0.25">
      <c r="B35" s="10" t="s">
        <v>33</v>
      </c>
      <c r="C35" s="10">
        <v>0</v>
      </c>
      <c r="D35" s="10">
        <v>0</v>
      </c>
      <c r="E35" s="10">
        <v>137</v>
      </c>
      <c r="F35" s="10">
        <v>9.4</v>
      </c>
      <c r="G35" s="10">
        <v>127.6</v>
      </c>
      <c r="H35" s="10">
        <f t="shared" si="2"/>
        <v>1</v>
      </c>
      <c r="I35" s="10">
        <f t="shared" si="3"/>
        <v>0</v>
      </c>
      <c r="J35" s="10">
        <v>157</v>
      </c>
      <c r="K35" s="10">
        <v>0</v>
      </c>
      <c r="L35" s="10">
        <v>0</v>
      </c>
      <c r="M35" s="10">
        <v>0</v>
      </c>
      <c r="N35" s="10">
        <v>140</v>
      </c>
      <c r="O35" s="10">
        <v>17</v>
      </c>
      <c r="P35" s="10">
        <v>0</v>
      </c>
      <c r="Q35" s="10">
        <v>0</v>
      </c>
      <c r="R35" s="10">
        <v>0</v>
      </c>
      <c r="S35" s="10">
        <v>234</v>
      </c>
    </row>
    <row r="36" spans="2:19" x14ac:dyDescent="0.25">
      <c r="B36" s="10" t="s">
        <v>34</v>
      </c>
      <c r="C36" s="10">
        <v>4.8</v>
      </c>
      <c r="D36" s="10">
        <v>0</v>
      </c>
      <c r="E36" s="10">
        <v>3600.1</v>
      </c>
      <c r="F36" s="10">
        <v>2268.1999999999998</v>
      </c>
      <c r="G36" s="10">
        <v>1332</v>
      </c>
      <c r="H36" s="10">
        <f t="shared" si="2"/>
        <v>0</v>
      </c>
      <c r="I36" s="10">
        <f t="shared" si="3"/>
        <v>1</v>
      </c>
      <c r="J36" s="10">
        <v>1039</v>
      </c>
      <c r="K36" s="10">
        <v>0</v>
      </c>
      <c r="L36" s="10">
        <v>0</v>
      </c>
      <c r="M36" s="10">
        <v>0</v>
      </c>
      <c r="N36" s="10">
        <v>1027</v>
      </c>
      <c r="O36" s="10">
        <v>12</v>
      </c>
      <c r="P36" s="10">
        <v>0</v>
      </c>
      <c r="Q36" s="10">
        <v>0</v>
      </c>
      <c r="R36" s="10">
        <v>0</v>
      </c>
      <c r="S36" s="10">
        <v>1468</v>
      </c>
    </row>
    <row r="37" spans="2:19" x14ac:dyDescent="0.25">
      <c r="B37" s="10" t="s">
        <v>35</v>
      </c>
      <c r="C37" s="10">
        <v>1.88</v>
      </c>
      <c r="D37" s="10">
        <v>0</v>
      </c>
      <c r="E37" s="10">
        <v>3600</v>
      </c>
      <c r="F37" s="10">
        <v>2431.1</v>
      </c>
      <c r="G37" s="10">
        <v>1168.9000000000001</v>
      </c>
      <c r="H37" s="10">
        <f t="shared" si="2"/>
        <v>0</v>
      </c>
      <c r="I37" s="10">
        <f t="shared" si="3"/>
        <v>1</v>
      </c>
      <c r="J37" s="10">
        <v>916</v>
      </c>
      <c r="K37" s="10">
        <v>0</v>
      </c>
      <c r="L37" s="10">
        <v>0</v>
      </c>
      <c r="M37" s="10">
        <v>0</v>
      </c>
      <c r="N37" s="10">
        <v>894</v>
      </c>
      <c r="O37" s="10">
        <v>22</v>
      </c>
      <c r="P37" s="10">
        <v>0</v>
      </c>
      <c r="Q37" s="10">
        <v>0</v>
      </c>
      <c r="R37" s="10">
        <v>0</v>
      </c>
      <c r="S37" s="10">
        <v>1274</v>
      </c>
    </row>
    <row r="38" spans="2:19" x14ac:dyDescent="0.25">
      <c r="B38" s="10" t="s">
        <v>36</v>
      </c>
      <c r="C38" s="10">
        <v>0</v>
      </c>
      <c r="D38" s="10">
        <v>0</v>
      </c>
      <c r="E38" s="10">
        <v>58</v>
      </c>
      <c r="F38" s="10">
        <v>7.4</v>
      </c>
      <c r="G38" s="10">
        <v>50.6</v>
      </c>
      <c r="H38" s="10">
        <f t="shared" si="2"/>
        <v>1</v>
      </c>
      <c r="I38" s="10">
        <f t="shared" si="3"/>
        <v>0</v>
      </c>
      <c r="J38" s="10">
        <v>84</v>
      </c>
      <c r="K38" s="10">
        <v>0</v>
      </c>
      <c r="L38" s="10">
        <v>0</v>
      </c>
      <c r="M38" s="10">
        <v>0</v>
      </c>
      <c r="N38" s="10">
        <v>73</v>
      </c>
      <c r="O38" s="10">
        <v>11</v>
      </c>
      <c r="P38" s="10">
        <v>0</v>
      </c>
      <c r="Q38" s="10">
        <v>0</v>
      </c>
      <c r="R38" s="10">
        <v>0</v>
      </c>
      <c r="S38" s="10">
        <v>142</v>
      </c>
    </row>
    <row r="39" spans="2:19" x14ac:dyDescent="0.25">
      <c r="B39" s="10" t="s">
        <v>37</v>
      </c>
      <c r="C39" s="10">
        <v>0</v>
      </c>
      <c r="D39" s="10">
        <v>0</v>
      </c>
      <c r="E39" s="10">
        <v>19.8</v>
      </c>
      <c r="F39" s="10">
        <v>0.8</v>
      </c>
      <c r="G39" s="10">
        <v>19</v>
      </c>
      <c r="H39" s="10">
        <f t="shared" si="2"/>
        <v>1</v>
      </c>
      <c r="I39" s="10">
        <f t="shared" si="3"/>
        <v>0</v>
      </c>
      <c r="J39" s="10">
        <v>31</v>
      </c>
      <c r="K39" s="10">
        <v>0</v>
      </c>
      <c r="L39" s="10">
        <v>0</v>
      </c>
      <c r="M39" s="10">
        <v>0</v>
      </c>
      <c r="N39" s="10">
        <v>11</v>
      </c>
      <c r="O39" s="10">
        <v>20</v>
      </c>
      <c r="P39" s="10">
        <v>0</v>
      </c>
      <c r="Q39" s="10">
        <v>0</v>
      </c>
      <c r="R39" s="10">
        <v>0</v>
      </c>
      <c r="S39" s="10">
        <v>45</v>
      </c>
    </row>
    <row r="40" spans="2:19" x14ac:dyDescent="0.25">
      <c r="B40" s="10" t="s">
        <v>38</v>
      </c>
      <c r="C40" s="10">
        <v>0</v>
      </c>
      <c r="D40" s="10">
        <v>0</v>
      </c>
      <c r="E40" s="10">
        <v>6.2</v>
      </c>
      <c r="F40" s="10">
        <v>1.1000000000000001</v>
      </c>
      <c r="G40" s="10">
        <v>5.0999999999999996</v>
      </c>
      <c r="H40" s="10">
        <f t="shared" si="2"/>
        <v>1</v>
      </c>
      <c r="I40" s="10">
        <f t="shared" si="3"/>
        <v>0</v>
      </c>
      <c r="J40" s="10">
        <v>13</v>
      </c>
      <c r="K40" s="10">
        <v>0</v>
      </c>
      <c r="L40" s="10">
        <v>0</v>
      </c>
      <c r="M40" s="10">
        <v>0</v>
      </c>
      <c r="N40" s="10">
        <v>0</v>
      </c>
      <c r="O40" s="10">
        <v>13</v>
      </c>
      <c r="P40" s="10">
        <v>0</v>
      </c>
      <c r="Q40" s="10">
        <v>0</v>
      </c>
      <c r="R40" s="10">
        <v>0</v>
      </c>
      <c r="S40" s="10">
        <v>10</v>
      </c>
    </row>
    <row r="41" spans="2:19" x14ac:dyDescent="0.25">
      <c r="B41" s="10" t="s">
        <v>39</v>
      </c>
      <c r="C41" s="10">
        <v>0</v>
      </c>
      <c r="D41" s="10">
        <v>0</v>
      </c>
      <c r="E41" s="10">
        <v>4.7</v>
      </c>
      <c r="F41" s="10">
        <v>0.9</v>
      </c>
      <c r="G41" s="10">
        <v>3.8</v>
      </c>
      <c r="H41" s="10">
        <f t="shared" si="2"/>
        <v>1</v>
      </c>
      <c r="I41" s="10">
        <f t="shared" si="3"/>
        <v>0</v>
      </c>
      <c r="J41" s="10">
        <v>9</v>
      </c>
      <c r="K41" s="10">
        <v>0</v>
      </c>
      <c r="L41" s="10">
        <v>0</v>
      </c>
      <c r="M41" s="10">
        <v>0</v>
      </c>
      <c r="N41" s="10">
        <v>0</v>
      </c>
      <c r="O41" s="10">
        <v>9</v>
      </c>
      <c r="P41" s="10">
        <v>0</v>
      </c>
      <c r="Q41" s="10">
        <v>0</v>
      </c>
      <c r="R41" s="10">
        <v>0</v>
      </c>
      <c r="S41" s="10">
        <v>5</v>
      </c>
    </row>
    <row r="42" spans="2:19" x14ac:dyDescent="0.25">
      <c r="B42" s="10" t="s">
        <v>40</v>
      </c>
      <c r="C42" s="10">
        <v>0</v>
      </c>
      <c r="D42" s="10">
        <v>0</v>
      </c>
      <c r="E42" s="10">
        <v>4.0999999999999996</v>
      </c>
      <c r="F42" s="10">
        <v>1.2</v>
      </c>
      <c r="G42" s="10">
        <v>2.9</v>
      </c>
      <c r="H42" s="10">
        <f t="shared" si="2"/>
        <v>1</v>
      </c>
      <c r="I42" s="10">
        <f t="shared" si="3"/>
        <v>0</v>
      </c>
      <c r="J42" s="10">
        <v>9</v>
      </c>
      <c r="K42" s="10">
        <v>0</v>
      </c>
      <c r="L42" s="10">
        <v>0</v>
      </c>
      <c r="M42" s="10">
        <v>0</v>
      </c>
      <c r="N42" s="10">
        <v>0</v>
      </c>
      <c r="O42" s="10">
        <v>9</v>
      </c>
      <c r="P42" s="10">
        <v>0</v>
      </c>
      <c r="Q42" s="10">
        <v>0</v>
      </c>
      <c r="R42" s="10">
        <v>0</v>
      </c>
      <c r="S42" s="10">
        <v>4</v>
      </c>
    </row>
    <row r="43" spans="2:19" x14ac:dyDescent="0.25">
      <c r="B43" s="10" t="s">
        <v>41</v>
      </c>
      <c r="C43" s="10">
        <v>0</v>
      </c>
      <c r="D43" s="10">
        <v>0</v>
      </c>
      <c r="E43" s="10">
        <v>2</v>
      </c>
      <c r="F43" s="10">
        <v>1</v>
      </c>
      <c r="G43" s="10">
        <v>1.1000000000000001</v>
      </c>
      <c r="H43" s="10">
        <f t="shared" si="2"/>
        <v>1</v>
      </c>
      <c r="I43" s="10">
        <f t="shared" si="3"/>
        <v>0</v>
      </c>
      <c r="J43" s="10">
        <v>13</v>
      </c>
      <c r="K43" s="10">
        <v>0</v>
      </c>
      <c r="L43" s="10">
        <v>0</v>
      </c>
      <c r="M43" s="10">
        <v>0</v>
      </c>
      <c r="N43" s="10">
        <v>0</v>
      </c>
      <c r="O43" s="10">
        <v>13</v>
      </c>
      <c r="P43" s="10">
        <v>0</v>
      </c>
      <c r="Q43" s="10">
        <v>0</v>
      </c>
      <c r="R43" s="10">
        <v>0</v>
      </c>
      <c r="S43" s="10">
        <v>0</v>
      </c>
    </row>
    <row r="44" spans="2:19" x14ac:dyDescent="0.25">
      <c r="B44" s="10" t="s">
        <v>42</v>
      </c>
      <c r="C44" s="10">
        <v>0</v>
      </c>
      <c r="D44" s="10">
        <v>0</v>
      </c>
      <c r="E44" s="10">
        <v>2.8</v>
      </c>
      <c r="F44" s="10">
        <v>1.4</v>
      </c>
      <c r="G44" s="10">
        <v>1.5</v>
      </c>
      <c r="H44" s="10">
        <f t="shared" si="2"/>
        <v>1</v>
      </c>
      <c r="I44" s="10">
        <f t="shared" si="3"/>
        <v>0</v>
      </c>
      <c r="J44" s="10">
        <v>14</v>
      </c>
      <c r="K44" s="10">
        <v>0</v>
      </c>
      <c r="L44" s="10">
        <v>0</v>
      </c>
      <c r="M44" s="10">
        <v>0</v>
      </c>
      <c r="N44" s="10">
        <v>0</v>
      </c>
      <c r="O44" s="10">
        <v>14</v>
      </c>
      <c r="P44" s="10">
        <v>0</v>
      </c>
      <c r="Q44" s="10">
        <v>0</v>
      </c>
      <c r="R44" s="10">
        <v>0</v>
      </c>
      <c r="S44" s="10">
        <v>0</v>
      </c>
    </row>
    <row r="45" spans="2:19" x14ac:dyDescent="0.25">
      <c r="B45" s="10" t="s">
        <v>43</v>
      </c>
      <c r="C45" s="10">
        <v>0</v>
      </c>
      <c r="D45" s="10">
        <v>0</v>
      </c>
      <c r="E45" s="10">
        <v>2.1</v>
      </c>
      <c r="F45" s="10">
        <v>1.4</v>
      </c>
      <c r="G45" s="10">
        <v>0.7</v>
      </c>
      <c r="H45" s="10">
        <f t="shared" si="2"/>
        <v>1</v>
      </c>
      <c r="I45" s="10">
        <f t="shared" si="3"/>
        <v>0</v>
      </c>
      <c r="J45" s="10">
        <v>8</v>
      </c>
      <c r="K45" s="10">
        <v>0</v>
      </c>
      <c r="L45" s="10">
        <v>0</v>
      </c>
      <c r="M45" s="10">
        <v>0</v>
      </c>
      <c r="N45" s="10">
        <v>0</v>
      </c>
      <c r="O45" s="10">
        <v>8</v>
      </c>
      <c r="P45" s="10">
        <v>0</v>
      </c>
      <c r="Q45" s="10">
        <v>0</v>
      </c>
      <c r="R45" s="10">
        <v>0</v>
      </c>
      <c r="S45" s="10">
        <v>0</v>
      </c>
    </row>
    <row r="46" spans="2:19" x14ac:dyDescent="0.25">
      <c r="B46" s="10" t="s">
        <v>44</v>
      </c>
      <c r="C46" s="10">
        <v>0</v>
      </c>
      <c r="D46" s="10">
        <v>0</v>
      </c>
      <c r="E46" s="10">
        <v>2</v>
      </c>
      <c r="F46" s="10">
        <v>0.9</v>
      </c>
      <c r="G46" s="10">
        <v>1.1000000000000001</v>
      </c>
      <c r="H46" s="10">
        <f t="shared" si="2"/>
        <v>1</v>
      </c>
      <c r="I46" s="10">
        <f t="shared" si="3"/>
        <v>0</v>
      </c>
      <c r="J46" s="10">
        <v>13</v>
      </c>
      <c r="K46" s="10">
        <v>0</v>
      </c>
      <c r="L46" s="10">
        <v>0</v>
      </c>
      <c r="M46" s="10">
        <v>0</v>
      </c>
      <c r="N46" s="10">
        <v>0</v>
      </c>
      <c r="O46" s="10">
        <v>13</v>
      </c>
      <c r="P46" s="10">
        <v>0</v>
      </c>
      <c r="Q46" s="10">
        <v>0</v>
      </c>
      <c r="R46" s="10">
        <v>0</v>
      </c>
      <c r="S46" s="10">
        <v>0</v>
      </c>
    </row>
    <row r="47" spans="2:19" x14ac:dyDescent="0.25">
      <c r="B47" s="10" t="s">
        <v>45</v>
      </c>
      <c r="C47" s="10">
        <v>0</v>
      </c>
      <c r="D47" s="10">
        <v>0</v>
      </c>
      <c r="E47" s="10">
        <v>2.2999999999999998</v>
      </c>
      <c r="F47" s="10">
        <v>1</v>
      </c>
      <c r="G47" s="10">
        <v>1.3</v>
      </c>
      <c r="H47" s="10">
        <f t="shared" si="2"/>
        <v>1</v>
      </c>
      <c r="I47" s="10">
        <f t="shared" si="3"/>
        <v>0</v>
      </c>
      <c r="J47" s="10">
        <v>12</v>
      </c>
      <c r="K47" s="10">
        <v>0</v>
      </c>
      <c r="L47" s="10">
        <v>0</v>
      </c>
      <c r="M47" s="10">
        <v>0</v>
      </c>
      <c r="N47" s="10">
        <v>0</v>
      </c>
      <c r="O47" s="10">
        <v>12</v>
      </c>
      <c r="P47" s="10">
        <v>0</v>
      </c>
      <c r="Q47" s="10">
        <v>0</v>
      </c>
      <c r="R47" s="10">
        <v>0</v>
      </c>
      <c r="S47" s="10">
        <v>0</v>
      </c>
    </row>
    <row r="48" spans="2:19" x14ac:dyDescent="0.25">
      <c r="B48" s="10" t="s">
        <v>9</v>
      </c>
      <c r="C48" s="10">
        <v>743.32</v>
      </c>
      <c r="D48" s="10">
        <v>743.32</v>
      </c>
      <c r="E48" s="10">
        <v>1304.5</v>
      </c>
      <c r="F48" s="10">
        <v>1100.3</v>
      </c>
      <c r="G48" s="10">
        <v>204.1</v>
      </c>
      <c r="H48" s="10">
        <f t="shared" si="2"/>
        <v>1</v>
      </c>
      <c r="I48" s="10">
        <f t="shared" si="3"/>
        <v>0</v>
      </c>
      <c r="J48" s="10">
        <v>62</v>
      </c>
      <c r="K48" s="10">
        <v>0</v>
      </c>
      <c r="L48" s="10">
        <v>0</v>
      </c>
      <c r="M48" s="10">
        <v>0</v>
      </c>
      <c r="N48" s="10">
        <v>48</v>
      </c>
      <c r="O48" s="10">
        <v>14</v>
      </c>
      <c r="P48" s="10">
        <v>0</v>
      </c>
      <c r="Q48" s="10">
        <v>0</v>
      </c>
      <c r="R48" s="10">
        <v>0</v>
      </c>
      <c r="S48" s="10">
        <v>169</v>
      </c>
    </row>
    <row r="49" spans="2:19" x14ac:dyDescent="0.25">
      <c r="B49" s="10" t="s">
        <v>46</v>
      </c>
      <c r="C49" s="10">
        <v>-8888</v>
      </c>
      <c r="D49" s="10">
        <v>0</v>
      </c>
      <c r="E49" s="10">
        <v>3600.1</v>
      </c>
      <c r="F49" s="10">
        <v>3600.1</v>
      </c>
      <c r="G49" s="10">
        <v>0</v>
      </c>
      <c r="H49" s="10">
        <f t="shared" si="0"/>
        <v>0</v>
      </c>
      <c r="I49" s="10">
        <f t="shared" si="1"/>
        <v>1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</row>
    <row r="50" spans="2:19" x14ac:dyDescent="0.25">
      <c r="B50" s="10" t="s">
        <v>47</v>
      </c>
      <c r="C50" s="10">
        <v>428.04</v>
      </c>
      <c r="D50" s="10">
        <v>428.04</v>
      </c>
      <c r="E50" s="10">
        <v>1366.5</v>
      </c>
      <c r="F50" s="10">
        <v>951.5</v>
      </c>
      <c r="G50" s="10">
        <v>415</v>
      </c>
      <c r="H50" s="10">
        <f t="shared" si="0"/>
        <v>1</v>
      </c>
      <c r="I50" s="10">
        <f t="shared" si="1"/>
        <v>0</v>
      </c>
      <c r="J50" s="10">
        <v>147</v>
      </c>
      <c r="K50" s="10">
        <v>0</v>
      </c>
      <c r="L50" s="10">
        <v>0</v>
      </c>
      <c r="M50" s="10">
        <v>0</v>
      </c>
      <c r="N50" s="10">
        <v>137</v>
      </c>
      <c r="O50" s="10">
        <v>10</v>
      </c>
      <c r="P50" s="10">
        <v>0</v>
      </c>
      <c r="Q50" s="10">
        <v>0</v>
      </c>
      <c r="R50" s="10">
        <v>0</v>
      </c>
      <c r="S50" s="10">
        <v>380</v>
      </c>
    </row>
    <row r="51" spans="2:19" x14ac:dyDescent="0.25">
      <c r="B51" s="10" t="s">
        <v>48</v>
      </c>
      <c r="C51" s="10">
        <v>784.4</v>
      </c>
      <c r="D51" s="10">
        <v>121.45</v>
      </c>
      <c r="E51" s="10">
        <v>3600</v>
      </c>
      <c r="F51" s="10">
        <v>3267.6</v>
      </c>
      <c r="G51" s="10">
        <v>332.4</v>
      </c>
      <c r="H51" s="10">
        <f t="shared" si="0"/>
        <v>0</v>
      </c>
      <c r="I51" s="10">
        <f t="shared" si="1"/>
        <v>0.84516828148903611</v>
      </c>
      <c r="J51" s="10">
        <v>92</v>
      </c>
      <c r="K51" s="10">
        <v>0</v>
      </c>
      <c r="L51" s="10">
        <v>0</v>
      </c>
      <c r="M51" s="10">
        <v>0</v>
      </c>
      <c r="N51" s="10">
        <v>84</v>
      </c>
      <c r="O51" s="10">
        <v>8</v>
      </c>
      <c r="P51" s="10">
        <v>0</v>
      </c>
      <c r="Q51" s="10">
        <v>0</v>
      </c>
      <c r="R51" s="10">
        <v>0</v>
      </c>
      <c r="S51" s="10">
        <v>234</v>
      </c>
    </row>
    <row r="52" spans="2:19" x14ac:dyDescent="0.25">
      <c r="B52" s="10" t="s">
        <v>49</v>
      </c>
      <c r="C52" s="10">
        <v>440.72</v>
      </c>
      <c r="D52" s="10">
        <v>0</v>
      </c>
      <c r="E52" s="10">
        <v>3600</v>
      </c>
      <c r="F52" s="10">
        <v>2874.1</v>
      </c>
      <c r="G52" s="10">
        <v>725.9</v>
      </c>
      <c r="H52" s="10">
        <f t="shared" si="0"/>
        <v>0</v>
      </c>
      <c r="I52" s="10">
        <f t="shared" si="1"/>
        <v>1</v>
      </c>
      <c r="J52" s="10">
        <v>248</v>
      </c>
      <c r="K52" s="10">
        <v>0</v>
      </c>
      <c r="L52" s="10">
        <v>0</v>
      </c>
      <c r="M52" s="10">
        <v>0</v>
      </c>
      <c r="N52" s="10">
        <v>239</v>
      </c>
      <c r="O52" s="10">
        <v>9</v>
      </c>
      <c r="P52" s="10">
        <v>0</v>
      </c>
      <c r="Q52" s="10">
        <v>0</v>
      </c>
      <c r="R52" s="10">
        <v>0</v>
      </c>
      <c r="S52" s="10">
        <v>503</v>
      </c>
    </row>
    <row r="53" spans="2:19" x14ac:dyDescent="0.25">
      <c r="B53" s="10" t="s">
        <v>50</v>
      </c>
      <c r="C53" s="10">
        <v>0</v>
      </c>
      <c r="D53" s="10">
        <v>0</v>
      </c>
      <c r="E53" s="10">
        <v>905.4</v>
      </c>
      <c r="F53" s="10">
        <v>883.4</v>
      </c>
      <c r="G53" s="10">
        <v>21.9</v>
      </c>
      <c r="H53" s="10">
        <f t="shared" si="0"/>
        <v>1</v>
      </c>
      <c r="I53" s="10">
        <f t="shared" si="1"/>
        <v>0</v>
      </c>
      <c r="J53" s="10">
        <v>61</v>
      </c>
      <c r="K53" s="10">
        <v>0</v>
      </c>
      <c r="L53" s="10">
        <v>0</v>
      </c>
      <c r="M53" s="10">
        <v>0</v>
      </c>
      <c r="N53" s="10">
        <v>30</v>
      </c>
      <c r="O53" s="10">
        <v>31</v>
      </c>
      <c r="P53" s="10">
        <v>0</v>
      </c>
      <c r="Q53" s="10">
        <v>0</v>
      </c>
      <c r="R53" s="10">
        <v>0</v>
      </c>
      <c r="S53" s="10">
        <v>44</v>
      </c>
    </row>
    <row r="54" spans="2:19" x14ac:dyDescent="0.25">
      <c r="B54" s="10" t="s">
        <v>51</v>
      </c>
      <c r="C54" s="10">
        <v>118.6</v>
      </c>
      <c r="D54" s="10">
        <v>53.4</v>
      </c>
      <c r="E54" s="10">
        <v>3600.1</v>
      </c>
      <c r="F54" s="10">
        <v>3289.2</v>
      </c>
      <c r="G54" s="10">
        <v>310.8</v>
      </c>
      <c r="H54" s="10">
        <f t="shared" si="0"/>
        <v>0</v>
      </c>
      <c r="I54" s="10">
        <f t="shared" si="1"/>
        <v>0.54974704890387849</v>
      </c>
      <c r="J54" s="10">
        <v>265</v>
      </c>
      <c r="K54" s="10">
        <v>0</v>
      </c>
      <c r="L54" s="10">
        <v>0</v>
      </c>
      <c r="M54" s="10">
        <v>0</v>
      </c>
      <c r="N54" s="10">
        <v>235</v>
      </c>
      <c r="O54" s="10">
        <v>30</v>
      </c>
      <c r="P54" s="10">
        <v>0</v>
      </c>
      <c r="Q54" s="10">
        <v>0</v>
      </c>
      <c r="R54" s="10">
        <v>0</v>
      </c>
      <c r="S54" s="10">
        <v>375</v>
      </c>
    </row>
    <row r="55" spans="2:19" x14ac:dyDescent="0.25">
      <c r="B55" s="10" t="s">
        <v>52</v>
      </c>
      <c r="C55" s="10">
        <v>6.8</v>
      </c>
      <c r="D55" s="10">
        <v>0</v>
      </c>
      <c r="E55" s="10">
        <v>3600.1</v>
      </c>
      <c r="F55" s="10">
        <v>3581.8</v>
      </c>
      <c r="G55" s="10">
        <v>18.3</v>
      </c>
      <c r="H55" s="10">
        <f t="shared" si="0"/>
        <v>0</v>
      </c>
      <c r="I55" s="10">
        <f t="shared" si="1"/>
        <v>1</v>
      </c>
      <c r="J55" s="10">
        <v>33</v>
      </c>
      <c r="K55" s="10">
        <v>0</v>
      </c>
      <c r="L55" s="10">
        <v>0</v>
      </c>
      <c r="M55" s="10">
        <v>0</v>
      </c>
      <c r="N55" s="10">
        <v>14</v>
      </c>
      <c r="O55" s="10">
        <v>19</v>
      </c>
      <c r="P55" s="10">
        <v>0</v>
      </c>
      <c r="Q55" s="10">
        <v>0</v>
      </c>
      <c r="R55" s="10">
        <v>0</v>
      </c>
      <c r="S55" s="10">
        <v>40</v>
      </c>
    </row>
    <row r="56" spans="2:19" x14ac:dyDescent="0.25">
      <c r="B56" s="10" t="s">
        <v>53</v>
      </c>
      <c r="C56" s="10">
        <v>0</v>
      </c>
      <c r="D56" s="10">
        <v>0</v>
      </c>
      <c r="E56" s="10">
        <v>17.899999999999999</v>
      </c>
      <c r="F56" s="10">
        <v>8.9</v>
      </c>
      <c r="G56" s="10">
        <v>9</v>
      </c>
      <c r="H56" s="10">
        <f t="shared" si="0"/>
        <v>1</v>
      </c>
      <c r="I56" s="10">
        <f t="shared" si="1"/>
        <v>0</v>
      </c>
      <c r="J56" s="10">
        <v>23</v>
      </c>
      <c r="K56" s="10">
        <v>0</v>
      </c>
      <c r="L56" s="10">
        <v>0</v>
      </c>
      <c r="M56" s="10">
        <v>0</v>
      </c>
      <c r="N56" s="10">
        <v>8</v>
      </c>
      <c r="O56" s="10">
        <v>15</v>
      </c>
      <c r="P56" s="10">
        <v>0</v>
      </c>
      <c r="Q56" s="10">
        <v>0</v>
      </c>
      <c r="R56" s="10">
        <v>0</v>
      </c>
      <c r="S56" s="10">
        <v>19</v>
      </c>
    </row>
    <row r="57" spans="2:19" x14ac:dyDescent="0.25">
      <c r="B57" s="10" t="s">
        <v>54</v>
      </c>
      <c r="C57" s="10">
        <v>186.8</v>
      </c>
      <c r="D57" s="10">
        <v>186.8</v>
      </c>
      <c r="E57" s="10">
        <v>2245.6999999999998</v>
      </c>
      <c r="F57" s="10">
        <v>2157.6999999999998</v>
      </c>
      <c r="G57" s="10">
        <v>88</v>
      </c>
      <c r="H57" s="10">
        <f t="shared" si="0"/>
        <v>1</v>
      </c>
      <c r="I57" s="10">
        <f t="shared" si="1"/>
        <v>0</v>
      </c>
      <c r="J57" s="10">
        <v>100</v>
      </c>
      <c r="K57" s="10">
        <v>0</v>
      </c>
      <c r="L57" s="10">
        <v>0</v>
      </c>
      <c r="M57" s="10">
        <v>0</v>
      </c>
      <c r="N57" s="10">
        <v>77</v>
      </c>
      <c r="O57" s="10">
        <v>23</v>
      </c>
      <c r="P57" s="10">
        <v>0</v>
      </c>
      <c r="Q57" s="10">
        <v>0</v>
      </c>
      <c r="R57" s="10">
        <v>0</v>
      </c>
      <c r="S57" s="10">
        <v>151</v>
      </c>
    </row>
    <row r="58" spans="2:19" x14ac:dyDescent="0.25">
      <c r="B58" s="10" t="s">
        <v>55</v>
      </c>
      <c r="C58" s="10">
        <v>118.4</v>
      </c>
      <c r="D58" s="10">
        <v>118.4</v>
      </c>
      <c r="E58" s="10">
        <v>2756.4</v>
      </c>
      <c r="F58" s="10">
        <v>2751.9</v>
      </c>
      <c r="G58" s="10">
        <v>4.5999999999999996</v>
      </c>
      <c r="H58" s="10">
        <f t="shared" si="0"/>
        <v>1</v>
      </c>
      <c r="I58" s="10">
        <f t="shared" si="1"/>
        <v>0</v>
      </c>
      <c r="J58" s="10">
        <v>31</v>
      </c>
      <c r="K58" s="10">
        <v>0</v>
      </c>
      <c r="L58" s="10">
        <v>0</v>
      </c>
      <c r="M58" s="10">
        <v>0</v>
      </c>
      <c r="N58" s="10">
        <v>0</v>
      </c>
      <c r="O58" s="10">
        <v>31</v>
      </c>
      <c r="P58" s="10">
        <v>0</v>
      </c>
      <c r="Q58" s="10">
        <v>0</v>
      </c>
      <c r="R58" s="10">
        <v>0</v>
      </c>
      <c r="S58" s="10">
        <v>1</v>
      </c>
    </row>
    <row r="59" spans="2:19" x14ac:dyDescent="0.25">
      <c r="B59" s="10" t="s">
        <v>56</v>
      </c>
      <c r="C59" s="10">
        <v>35.200000000000003</v>
      </c>
      <c r="D59" s="10">
        <v>0</v>
      </c>
      <c r="E59" s="10">
        <v>3600</v>
      </c>
      <c r="F59" s="10">
        <v>3596.5</v>
      </c>
      <c r="G59" s="10">
        <v>3.6</v>
      </c>
      <c r="H59" s="10">
        <f t="shared" si="0"/>
        <v>0</v>
      </c>
      <c r="I59" s="10">
        <f t="shared" si="1"/>
        <v>1</v>
      </c>
      <c r="J59" s="10">
        <v>31</v>
      </c>
      <c r="K59" s="10">
        <v>0</v>
      </c>
      <c r="L59" s="10">
        <v>0</v>
      </c>
      <c r="M59" s="10">
        <v>0</v>
      </c>
      <c r="N59" s="10">
        <v>0</v>
      </c>
      <c r="O59" s="10">
        <v>31</v>
      </c>
      <c r="P59" s="10">
        <v>0</v>
      </c>
      <c r="Q59" s="10">
        <v>0</v>
      </c>
      <c r="R59" s="10">
        <v>0</v>
      </c>
      <c r="S59" s="10">
        <v>0</v>
      </c>
    </row>
    <row r="60" spans="2:19" x14ac:dyDescent="0.25">
      <c r="B60" s="10" t="s">
        <v>57</v>
      </c>
      <c r="C60" s="10">
        <v>0</v>
      </c>
      <c r="D60" s="10">
        <v>0</v>
      </c>
      <c r="E60" s="10">
        <v>8.4</v>
      </c>
      <c r="F60" s="10">
        <v>6.2</v>
      </c>
      <c r="G60" s="10">
        <v>2.2999999999999998</v>
      </c>
      <c r="H60" s="10">
        <f t="shared" si="0"/>
        <v>1</v>
      </c>
      <c r="I60" s="10">
        <f t="shared" si="1"/>
        <v>0</v>
      </c>
      <c r="J60" s="10">
        <v>22</v>
      </c>
      <c r="K60" s="10">
        <v>0</v>
      </c>
      <c r="L60" s="10">
        <v>0</v>
      </c>
      <c r="M60" s="10">
        <v>0</v>
      </c>
      <c r="N60" s="10">
        <v>0</v>
      </c>
      <c r="O60" s="10">
        <v>22</v>
      </c>
      <c r="P60" s="10">
        <v>0</v>
      </c>
      <c r="Q60" s="10">
        <v>0</v>
      </c>
      <c r="R60" s="10">
        <v>0</v>
      </c>
      <c r="S60" s="10">
        <v>0</v>
      </c>
    </row>
    <row r="61" spans="2:19" x14ac:dyDescent="0.25">
      <c r="B61" s="10" t="s">
        <v>58</v>
      </c>
      <c r="C61" s="10">
        <v>0</v>
      </c>
      <c r="D61" s="10">
        <v>0</v>
      </c>
      <c r="E61" s="10">
        <v>33.4</v>
      </c>
      <c r="F61" s="10">
        <v>31.5</v>
      </c>
      <c r="G61" s="10">
        <v>1.9</v>
      </c>
      <c r="H61" s="10">
        <f t="shared" si="0"/>
        <v>1</v>
      </c>
      <c r="I61" s="10">
        <f t="shared" si="1"/>
        <v>0</v>
      </c>
      <c r="J61" s="10">
        <v>19</v>
      </c>
      <c r="K61" s="10">
        <v>0</v>
      </c>
      <c r="L61" s="10">
        <v>0</v>
      </c>
      <c r="M61" s="10">
        <v>0</v>
      </c>
      <c r="N61" s="10">
        <v>0</v>
      </c>
      <c r="O61" s="10">
        <v>19</v>
      </c>
      <c r="P61" s="10">
        <v>0</v>
      </c>
      <c r="Q61" s="10">
        <v>0</v>
      </c>
      <c r="R61" s="10">
        <v>0</v>
      </c>
      <c r="S61" s="10">
        <v>0</v>
      </c>
    </row>
    <row r="62" spans="2:19" x14ac:dyDescent="0.25">
      <c r="B62" s="10" t="s">
        <v>59</v>
      </c>
      <c r="C62" s="10">
        <v>0</v>
      </c>
      <c r="D62" s="10">
        <v>0</v>
      </c>
      <c r="E62" s="10">
        <v>21</v>
      </c>
      <c r="F62" s="10">
        <v>18.5</v>
      </c>
      <c r="G62" s="10">
        <v>2.5</v>
      </c>
      <c r="H62" s="10">
        <f t="shared" si="0"/>
        <v>1</v>
      </c>
      <c r="I62" s="10">
        <f t="shared" si="1"/>
        <v>0</v>
      </c>
      <c r="J62" s="10">
        <v>25</v>
      </c>
      <c r="K62" s="10">
        <v>0</v>
      </c>
      <c r="L62" s="10">
        <v>0</v>
      </c>
      <c r="M62" s="10">
        <v>0</v>
      </c>
      <c r="N62" s="10">
        <v>0</v>
      </c>
      <c r="O62" s="10">
        <v>25</v>
      </c>
      <c r="P62" s="10">
        <v>0</v>
      </c>
      <c r="Q62" s="10">
        <v>0</v>
      </c>
      <c r="R62" s="10">
        <v>0</v>
      </c>
      <c r="S62" s="10">
        <v>0</v>
      </c>
    </row>
    <row r="63" spans="2:19" x14ac:dyDescent="0.25">
      <c r="B63" s="10" t="s">
        <v>60</v>
      </c>
      <c r="C63" s="10">
        <v>131.6</v>
      </c>
      <c r="D63" s="10">
        <v>131.6</v>
      </c>
      <c r="E63" s="10">
        <v>11.1</v>
      </c>
      <c r="F63" s="10">
        <v>1.4</v>
      </c>
      <c r="G63" s="10">
        <v>9.6999999999999993</v>
      </c>
      <c r="H63" s="10">
        <f t="shared" si="0"/>
        <v>1</v>
      </c>
      <c r="I63" s="10">
        <f t="shared" si="1"/>
        <v>0</v>
      </c>
      <c r="J63" s="10">
        <v>17</v>
      </c>
      <c r="K63" s="10">
        <v>0</v>
      </c>
      <c r="L63" s="10">
        <v>0</v>
      </c>
      <c r="M63" s="10">
        <v>0</v>
      </c>
      <c r="N63" s="10">
        <v>7</v>
      </c>
      <c r="O63" s="10">
        <v>10</v>
      </c>
      <c r="P63" s="10">
        <v>0</v>
      </c>
      <c r="Q63" s="10">
        <v>0</v>
      </c>
      <c r="R63" s="10">
        <v>0</v>
      </c>
      <c r="S63" s="10">
        <v>21</v>
      </c>
    </row>
    <row r="64" spans="2:19" x14ac:dyDescent="0.25">
      <c r="B64" s="10" t="s">
        <v>61</v>
      </c>
      <c r="C64" s="10">
        <v>0</v>
      </c>
      <c r="D64" s="10">
        <v>0</v>
      </c>
      <c r="E64" s="10">
        <v>13</v>
      </c>
      <c r="F64" s="10">
        <v>1</v>
      </c>
      <c r="G64" s="10">
        <v>12</v>
      </c>
      <c r="H64" s="10">
        <f t="shared" si="0"/>
        <v>1</v>
      </c>
      <c r="I64" s="10">
        <f t="shared" si="1"/>
        <v>0</v>
      </c>
      <c r="J64" s="10">
        <v>20</v>
      </c>
      <c r="K64" s="10">
        <v>0</v>
      </c>
      <c r="L64" s="10">
        <v>0</v>
      </c>
      <c r="M64" s="10">
        <v>0</v>
      </c>
      <c r="N64" s="10">
        <v>1</v>
      </c>
      <c r="O64" s="10">
        <v>19</v>
      </c>
      <c r="P64" s="10">
        <v>0</v>
      </c>
      <c r="Q64" s="10">
        <v>0</v>
      </c>
      <c r="R64" s="10">
        <v>0</v>
      </c>
      <c r="S64" s="10">
        <v>14</v>
      </c>
    </row>
    <row r="65" spans="2:19" x14ac:dyDescent="0.25">
      <c r="B65" s="10" t="s">
        <v>62</v>
      </c>
      <c r="C65" s="10">
        <v>27.8</v>
      </c>
      <c r="D65" s="10">
        <v>27.8</v>
      </c>
      <c r="E65" s="10">
        <v>15.7</v>
      </c>
      <c r="F65" s="10">
        <v>3.5</v>
      </c>
      <c r="G65" s="10">
        <v>12.3</v>
      </c>
      <c r="H65" s="10">
        <f t="shared" si="0"/>
        <v>1</v>
      </c>
      <c r="I65" s="10">
        <f t="shared" si="1"/>
        <v>0</v>
      </c>
      <c r="J65" s="10">
        <v>33</v>
      </c>
      <c r="K65" s="10">
        <v>0</v>
      </c>
      <c r="L65" s="10">
        <v>0</v>
      </c>
      <c r="M65" s="10">
        <v>0</v>
      </c>
      <c r="N65" s="10">
        <v>14</v>
      </c>
      <c r="O65" s="10">
        <v>19</v>
      </c>
      <c r="P65" s="10">
        <v>0</v>
      </c>
      <c r="Q65" s="10">
        <v>0</v>
      </c>
      <c r="R65" s="10">
        <v>0</v>
      </c>
      <c r="S65" s="10">
        <v>30</v>
      </c>
    </row>
    <row r="66" spans="2:19" x14ac:dyDescent="0.25">
      <c r="B66" s="10" t="s">
        <v>63</v>
      </c>
      <c r="C66" s="10">
        <v>65.7</v>
      </c>
      <c r="D66" s="10">
        <v>65.7</v>
      </c>
      <c r="E66" s="10">
        <v>1166.7</v>
      </c>
      <c r="F66" s="10">
        <v>31.7</v>
      </c>
      <c r="G66" s="10">
        <v>1135</v>
      </c>
      <c r="H66" s="10">
        <f t="shared" si="0"/>
        <v>1</v>
      </c>
      <c r="I66" s="10">
        <f t="shared" si="1"/>
        <v>0</v>
      </c>
      <c r="J66" s="10">
        <v>5769</v>
      </c>
      <c r="K66" s="10">
        <v>0</v>
      </c>
      <c r="L66" s="10">
        <v>0</v>
      </c>
      <c r="M66" s="10">
        <v>0</v>
      </c>
      <c r="N66" s="10">
        <v>5753</v>
      </c>
      <c r="O66" s="10">
        <v>16</v>
      </c>
      <c r="P66" s="10">
        <v>0</v>
      </c>
      <c r="Q66" s="10">
        <v>0</v>
      </c>
      <c r="R66" s="10">
        <v>0</v>
      </c>
      <c r="S66" s="10">
        <v>5766</v>
      </c>
    </row>
    <row r="67" spans="2:19" x14ac:dyDescent="0.25">
      <c r="B67" s="10" t="s">
        <v>64</v>
      </c>
      <c r="C67" s="10">
        <v>242.8</v>
      </c>
      <c r="D67" s="10">
        <v>126.2</v>
      </c>
      <c r="E67" s="10">
        <v>3600.1</v>
      </c>
      <c r="F67" s="10">
        <v>25.4</v>
      </c>
      <c r="G67" s="10">
        <v>3574.7</v>
      </c>
      <c r="H67" s="10">
        <f t="shared" si="0"/>
        <v>0</v>
      </c>
      <c r="I67" s="10">
        <f t="shared" si="1"/>
        <v>0.48023064250411862</v>
      </c>
      <c r="J67" s="10">
        <v>2225</v>
      </c>
      <c r="K67" s="10">
        <v>0</v>
      </c>
      <c r="L67" s="10">
        <v>0</v>
      </c>
      <c r="M67" s="10">
        <v>0</v>
      </c>
      <c r="N67" s="10">
        <v>2214</v>
      </c>
      <c r="O67" s="10">
        <v>11</v>
      </c>
      <c r="P67" s="10">
        <v>0</v>
      </c>
      <c r="Q67" s="10">
        <v>0</v>
      </c>
      <c r="R67" s="10">
        <v>0</v>
      </c>
      <c r="S67" s="10">
        <v>5767</v>
      </c>
    </row>
    <row r="68" spans="2:19" x14ac:dyDescent="0.25">
      <c r="B68" s="10" t="s">
        <v>65</v>
      </c>
      <c r="C68" s="10">
        <v>144.4</v>
      </c>
      <c r="D68" s="10">
        <v>144.4</v>
      </c>
      <c r="E68" s="10">
        <v>5</v>
      </c>
      <c r="F68" s="10">
        <v>2.5</v>
      </c>
      <c r="G68" s="10">
        <v>2.5</v>
      </c>
      <c r="H68" s="10">
        <f t="shared" ref="H68:H82" si="4">IF(C68=D68,1,0)</f>
        <v>1</v>
      </c>
      <c r="I68" s="10">
        <f t="shared" ref="I68:I82" si="5">IF(D68&lt;&gt;0,(C68-D68)/C68,IF(C68=0,0,1))</f>
        <v>0</v>
      </c>
      <c r="J68" s="10">
        <v>19</v>
      </c>
      <c r="K68" s="10">
        <v>0</v>
      </c>
      <c r="L68" s="10">
        <v>0</v>
      </c>
      <c r="M68" s="10">
        <v>0</v>
      </c>
      <c r="N68" s="10">
        <v>0</v>
      </c>
      <c r="O68" s="10">
        <v>19</v>
      </c>
      <c r="P68" s="10">
        <v>0</v>
      </c>
      <c r="Q68" s="10">
        <v>0</v>
      </c>
      <c r="R68" s="10">
        <v>0</v>
      </c>
      <c r="S68" s="10">
        <v>0</v>
      </c>
    </row>
    <row r="69" spans="2:19" x14ac:dyDescent="0.25">
      <c r="B69" s="10" t="s">
        <v>66</v>
      </c>
      <c r="C69" s="10">
        <v>56.4</v>
      </c>
      <c r="D69" s="10">
        <v>56.4</v>
      </c>
      <c r="E69" s="10">
        <v>5.3</v>
      </c>
      <c r="F69" s="10">
        <v>3.6</v>
      </c>
      <c r="G69" s="10">
        <v>1.7</v>
      </c>
      <c r="H69" s="10">
        <f t="shared" si="4"/>
        <v>1</v>
      </c>
      <c r="I69" s="10">
        <f t="shared" si="5"/>
        <v>0</v>
      </c>
      <c r="J69" s="10">
        <v>19</v>
      </c>
      <c r="K69" s="10">
        <v>0</v>
      </c>
      <c r="L69" s="10">
        <v>0</v>
      </c>
      <c r="M69" s="10">
        <v>0</v>
      </c>
      <c r="N69" s="10">
        <v>0</v>
      </c>
      <c r="O69" s="10">
        <v>19</v>
      </c>
      <c r="P69" s="10">
        <v>0</v>
      </c>
      <c r="Q69" s="10">
        <v>0</v>
      </c>
      <c r="R69" s="10">
        <v>0</v>
      </c>
      <c r="S69" s="10">
        <v>0</v>
      </c>
    </row>
    <row r="70" spans="2:19" x14ac:dyDescent="0.25">
      <c r="B70" s="10" t="s">
        <v>67</v>
      </c>
      <c r="C70" s="10">
        <v>0</v>
      </c>
      <c r="D70" s="10">
        <v>0</v>
      </c>
      <c r="E70" s="10">
        <v>2.4</v>
      </c>
      <c r="F70" s="10">
        <v>1.2</v>
      </c>
      <c r="G70" s="10">
        <v>1.1000000000000001</v>
      </c>
      <c r="H70" s="10">
        <f t="shared" si="4"/>
        <v>1</v>
      </c>
      <c r="I70" s="10">
        <f t="shared" si="5"/>
        <v>0</v>
      </c>
      <c r="J70" s="10">
        <v>13</v>
      </c>
      <c r="K70" s="10">
        <v>0</v>
      </c>
      <c r="L70" s="10">
        <v>0</v>
      </c>
      <c r="M70" s="10">
        <v>0</v>
      </c>
      <c r="N70" s="10">
        <v>0</v>
      </c>
      <c r="O70" s="10">
        <v>13</v>
      </c>
      <c r="P70" s="10">
        <v>0</v>
      </c>
      <c r="Q70" s="10">
        <v>0</v>
      </c>
      <c r="R70" s="10">
        <v>0</v>
      </c>
      <c r="S70" s="10">
        <v>0</v>
      </c>
    </row>
    <row r="71" spans="2:19" x14ac:dyDescent="0.25">
      <c r="B71" s="10" t="s">
        <v>68</v>
      </c>
      <c r="C71" s="10">
        <v>33.6</v>
      </c>
      <c r="D71" s="10">
        <v>33.6</v>
      </c>
      <c r="E71" s="10">
        <v>4.4000000000000004</v>
      </c>
      <c r="F71" s="10">
        <v>2.7</v>
      </c>
      <c r="G71" s="10">
        <v>1.7</v>
      </c>
      <c r="H71" s="10">
        <f t="shared" si="4"/>
        <v>1</v>
      </c>
      <c r="I71" s="10">
        <f t="shared" si="5"/>
        <v>0</v>
      </c>
      <c r="J71" s="10">
        <v>19</v>
      </c>
      <c r="K71" s="10">
        <v>0</v>
      </c>
      <c r="L71" s="10">
        <v>0</v>
      </c>
      <c r="M71" s="10">
        <v>0</v>
      </c>
      <c r="N71" s="10">
        <v>0</v>
      </c>
      <c r="O71" s="10">
        <v>19</v>
      </c>
      <c r="P71" s="10">
        <v>0</v>
      </c>
      <c r="Q71" s="10">
        <v>0</v>
      </c>
      <c r="R71" s="10">
        <v>0</v>
      </c>
      <c r="S71" s="10">
        <v>0</v>
      </c>
    </row>
    <row r="72" spans="2:19" x14ac:dyDescent="0.25">
      <c r="B72" s="10" t="s">
        <v>69</v>
      </c>
      <c r="C72" s="10">
        <v>77.2</v>
      </c>
      <c r="D72" s="10">
        <v>77.2</v>
      </c>
      <c r="E72" s="10">
        <v>3.8</v>
      </c>
      <c r="F72" s="10">
        <v>2.4</v>
      </c>
      <c r="G72" s="10">
        <v>1.4</v>
      </c>
      <c r="H72" s="10">
        <f t="shared" si="4"/>
        <v>1</v>
      </c>
      <c r="I72" s="10">
        <f t="shared" si="5"/>
        <v>0</v>
      </c>
      <c r="J72" s="10">
        <v>13</v>
      </c>
      <c r="K72" s="10">
        <v>0</v>
      </c>
      <c r="L72" s="10">
        <v>0</v>
      </c>
      <c r="M72" s="10">
        <v>0</v>
      </c>
      <c r="N72" s="10">
        <v>0</v>
      </c>
      <c r="O72" s="10">
        <v>13</v>
      </c>
      <c r="P72" s="10">
        <v>0</v>
      </c>
      <c r="Q72" s="10">
        <v>0</v>
      </c>
      <c r="R72" s="10">
        <v>0</v>
      </c>
      <c r="S72" s="10">
        <v>0</v>
      </c>
    </row>
    <row r="73" spans="2:19" x14ac:dyDescent="0.25">
      <c r="B73" s="10" t="s">
        <v>70</v>
      </c>
      <c r="C73" s="10">
        <v>1562</v>
      </c>
      <c r="D73" s="10">
        <v>1562</v>
      </c>
      <c r="E73" s="10">
        <v>15.1</v>
      </c>
      <c r="F73" s="10">
        <v>0.6</v>
      </c>
      <c r="G73" s="10">
        <v>14.5</v>
      </c>
      <c r="H73" s="10">
        <f t="shared" si="4"/>
        <v>1</v>
      </c>
      <c r="I73" s="10">
        <f t="shared" si="5"/>
        <v>0</v>
      </c>
      <c r="J73" s="10">
        <v>8</v>
      </c>
      <c r="K73" s="10">
        <v>0</v>
      </c>
      <c r="L73" s="10">
        <v>0</v>
      </c>
      <c r="M73" s="10">
        <v>0</v>
      </c>
      <c r="N73" s="10">
        <v>0</v>
      </c>
      <c r="O73" s="10">
        <v>8</v>
      </c>
      <c r="P73" s="10">
        <v>0</v>
      </c>
      <c r="Q73" s="10">
        <v>0</v>
      </c>
      <c r="R73" s="10">
        <v>0</v>
      </c>
      <c r="S73" s="10">
        <v>13</v>
      </c>
    </row>
    <row r="74" spans="2:19" x14ac:dyDescent="0.25">
      <c r="B74" s="10" t="s">
        <v>71</v>
      </c>
      <c r="C74" s="10">
        <v>887</v>
      </c>
      <c r="D74" s="10">
        <v>887</v>
      </c>
      <c r="E74" s="10">
        <v>78.900000000000006</v>
      </c>
      <c r="F74" s="10">
        <v>0.7</v>
      </c>
      <c r="G74" s="10">
        <v>78.2</v>
      </c>
      <c r="H74" s="10">
        <f t="shared" si="4"/>
        <v>1</v>
      </c>
      <c r="I74" s="10">
        <f t="shared" si="5"/>
        <v>0</v>
      </c>
      <c r="J74" s="10">
        <v>37</v>
      </c>
      <c r="K74" s="10">
        <v>0</v>
      </c>
      <c r="L74" s="10">
        <v>0</v>
      </c>
      <c r="M74" s="10">
        <v>0</v>
      </c>
      <c r="N74" s="10">
        <v>29</v>
      </c>
      <c r="O74" s="10">
        <v>8</v>
      </c>
      <c r="P74" s="10">
        <v>0</v>
      </c>
      <c r="Q74" s="10">
        <v>0</v>
      </c>
      <c r="R74" s="10">
        <v>0</v>
      </c>
      <c r="S74" s="10">
        <v>126</v>
      </c>
    </row>
    <row r="75" spans="2:19" x14ac:dyDescent="0.25">
      <c r="B75" s="10" t="s">
        <v>72</v>
      </c>
      <c r="C75" s="10">
        <v>1925.1</v>
      </c>
      <c r="D75" s="10">
        <v>1925.1</v>
      </c>
      <c r="E75" s="10">
        <v>5.7</v>
      </c>
      <c r="F75" s="10">
        <v>1.5</v>
      </c>
      <c r="G75" s="10">
        <v>4.0999999999999996</v>
      </c>
      <c r="H75" s="10">
        <f t="shared" si="4"/>
        <v>1</v>
      </c>
      <c r="I75" s="10">
        <f t="shared" si="5"/>
        <v>0</v>
      </c>
      <c r="J75" s="10">
        <v>12</v>
      </c>
      <c r="K75" s="10">
        <v>0</v>
      </c>
      <c r="L75" s="10">
        <v>0</v>
      </c>
      <c r="M75" s="10">
        <v>0</v>
      </c>
      <c r="N75" s="10">
        <v>1</v>
      </c>
      <c r="O75" s="10">
        <v>11</v>
      </c>
      <c r="P75" s="10">
        <v>0</v>
      </c>
      <c r="Q75" s="10">
        <v>0</v>
      </c>
      <c r="R75" s="10">
        <v>0</v>
      </c>
      <c r="S75" s="10">
        <v>9</v>
      </c>
    </row>
    <row r="76" spans="2:19" x14ac:dyDescent="0.25">
      <c r="B76" s="10" t="s">
        <v>73</v>
      </c>
      <c r="C76" s="10">
        <v>926</v>
      </c>
      <c r="D76" s="10">
        <v>926</v>
      </c>
      <c r="E76" s="10">
        <v>40.6</v>
      </c>
      <c r="F76" s="10">
        <v>1.4</v>
      </c>
      <c r="G76" s="10">
        <v>39.200000000000003</v>
      </c>
      <c r="H76" s="10">
        <f t="shared" si="4"/>
        <v>1</v>
      </c>
      <c r="I76" s="10">
        <f t="shared" si="5"/>
        <v>0</v>
      </c>
      <c r="J76" s="10">
        <v>21</v>
      </c>
      <c r="K76" s="10">
        <v>0</v>
      </c>
      <c r="L76" s="10">
        <v>0</v>
      </c>
      <c r="M76" s="10">
        <v>0</v>
      </c>
      <c r="N76" s="10">
        <v>6</v>
      </c>
      <c r="O76" s="10">
        <v>15</v>
      </c>
      <c r="P76" s="10">
        <v>0</v>
      </c>
      <c r="Q76" s="10">
        <v>0</v>
      </c>
      <c r="R76" s="10">
        <v>0</v>
      </c>
      <c r="S76" s="10">
        <v>51</v>
      </c>
    </row>
    <row r="77" spans="2:19" x14ac:dyDescent="0.25">
      <c r="B77" s="10" t="s">
        <v>74</v>
      </c>
      <c r="C77" s="10">
        <v>369.6</v>
      </c>
      <c r="D77" s="10">
        <v>369.6</v>
      </c>
      <c r="E77" s="10">
        <v>17.7</v>
      </c>
      <c r="F77" s="10">
        <v>5.0999999999999996</v>
      </c>
      <c r="G77" s="10">
        <v>12.7</v>
      </c>
      <c r="H77" s="10">
        <f t="shared" si="4"/>
        <v>1</v>
      </c>
      <c r="I77" s="10">
        <f t="shared" si="5"/>
        <v>0</v>
      </c>
      <c r="J77" s="10">
        <v>18</v>
      </c>
      <c r="K77" s="10">
        <v>0</v>
      </c>
      <c r="L77" s="10">
        <v>0</v>
      </c>
      <c r="M77" s="10">
        <v>0</v>
      </c>
      <c r="N77" s="10">
        <v>2</v>
      </c>
      <c r="O77" s="10">
        <v>16</v>
      </c>
      <c r="P77" s="10">
        <v>0</v>
      </c>
      <c r="Q77" s="10">
        <v>0</v>
      </c>
      <c r="R77" s="10">
        <v>0</v>
      </c>
      <c r="S77" s="10">
        <v>16</v>
      </c>
    </row>
    <row r="78" spans="2:19" x14ac:dyDescent="0.25">
      <c r="B78" s="10" t="s">
        <v>75</v>
      </c>
      <c r="C78" s="10">
        <v>1257</v>
      </c>
      <c r="D78" s="10">
        <v>1257</v>
      </c>
      <c r="E78" s="10">
        <v>8.6999999999999993</v>
      </c>
      <c r="F78" s="10">
        <v>5.4</v>
      </c>
      <c r="G78" s="10">
        <v>3.3</v>
      </c>
      <c r="H78" s="10">
        <f t="shared" si="4"/>
        <v>1</v>
      </c>
      <c r="I78" s="10">
        <f t="shared" si="5"/>
        <v>0</v>
      </c>
      <c r="J78" s="10">
        <v>22</v>
      </c>
      <c r="K78" s="10">
        <v>0</v>
      </c>
      <c r="L78" s="10">
        <v>0</v>
      </c>
      <c r="M78" s="10">
        <v>0</v>
      </c>
      <c r="N78" s="10">
        <v>0</v>
      </c>
      <c r="O78" s="10">
        <v>22</v>
      </c>
      <c r="P78" s="10">
        <v>0</v>
      </c>
      <c r="Q78" s="10">
        <v>0</v>
      </c>
      <c r="R78" s="10">
        <v>0</v>
      </c>
      <c r="S78" s="10">
        <v>1</v>
      </c>
    </row>
    <row r="79" spans="2:19" x14ac:dyDescent="0.25">
      <c r="B79" s="10" t="s">
        <v>76</v>
      </c>
      <c r="C79" s="10">
        <v>999.8</v>
      </c>
      <c r="D79" s="10">
        <v>999.8</v>
      </c>
      <c r="E79" s="10">
        <v>7.6</v>
      </c>
      <c r="F79" s="10">
        <v>5.3</v>
      </c>
      <c r="G79" s="10">
        <v>2.4</v>
      </c>
      <c r="H79" s="10">
        <f t="shared" si="4"/>
        <v>1</v>
      </c>
      <c r="I79" s="10">
        <f t="shared" si="5"/>
        <v>0</v>
      </c>
      <c r="J79" s="10">
        <v>22</v>
      </c>
      <c r="K79" s="10">
        <v>0</v>
      </c>
      <c r="L79" s="10">
        <v>0</v>
      </c>
      <c r="M79" s="10">
        <v>0</v>
      </c>
      <c r="N79" s="10">
        <v>0</v>
      </c>
      <c r="O79" s="10">
        <v>22</v>
      </c>
      <c r="P79" s="10">
        <v>0</v>
      </c>
      <c r="Q79" s="10">
        <v>0</v>
      </c>
      <c r="R79" s="10">
        <v>0</v>
      </c>
      <c r="S79" s="10">
        <v>0</v>
      </c>
    </row>
    <row r="80" spans="2:19" x14ac:dyDescent="0.25">
      <c r="B80" s="10" t="s">
        <v>77</v>
      </c>
      <c r="C80" s="10">
        <v>452.6</v>
      </c>
      <c r="D80" s="10">
        <v>452.6</v>
      </c>
      <c r="E80" s="10">
        <v>8.6</v>
      </c>
      <c r="F80" s="10">
        <v>7.4</v>
      </c>
      <c r="G80" s="10">
        <v>1.2</v>
      </c>
      <c r="H80" s="10">
        <f t="shared" si="4"/>
        <v>1</v>
      </c>
      <c r="I80" s="10">
        <f t="shared" si="5"/>
        <v>0</v>
      </c>
      <c r="J80" s="10">
        <v>12</v>
      </c>
      <c r="K80" s="10">
        <v>0</v>
      </c>
      <c r="L80" s="10">
        <v>0</v>
      </c>
      <c r="M80" s="10">
        <v>0</v>
      </c>
      <c r="N80" s="10">
        <v>0</v>
      </c>
      <c r="O80" s="10">
        <v>12</v>
      </c>
      <c r="P80" s="10">
        <v>0</v>
      </c>
      <c r="Q80" s="10">
        <v>0</v>
      </c>
      <c r="R80" s="10">
        <v>0</v>
      </c>
      <c r="S80" s="10">
        <v>0</v>
      </c>
    </row>
    <row r="81" spans="2:19" x14ac:dyDescent="0.25">
      <c r="B81" s="10" t="s">
        <v>78</v>
      </c>
      <c r="C81" s="10">
        <v>1267.5999999999999</v>
      </c>
      <c r="D81" s="10">
        <v>1267.5999999999999</v>
      </c>
      <c r="E81" s="10">
        <v>4.9000000000000004</v>
      </c>
      <c r="F81" s="10">
        <v>3.2</v>
      </c>
      <c r="G81" s="10">
        <v>1.8</v>
      </c>
      <c r="H81" s="10">
        <f t="shared" si="4"/>
        <v>1</v>
      </c>
      <c r="I81" s="10">
        <f t="shared" si="5"/>
        <v>0</v>
      </c>
      <c r="J81" s="10">
        <v>17</v>
      </c>
      <c r="K81" s="10">
        <v>0</v>
      </c>
      <c r="L81" s="10">
        <v>0</v>
      </c>
      <c r="M81" s="10">
        <v>0</v>
      </c>
      <c r="N81" s="10">
        <v>0</v>
      </c>
      <c r="O81" s="10">
        <v>17</v>
      </c>
      <c r="P81" s="10">
        <v>0</v>
      </c>
      <c r="Q81" s="10">
        <v>0</v>
      </c>
      <c r="R81" s="10">
        <v>0</v>
      </c>
      <c r="S81" s="10">
        <v>0</v>
      </c>
    </row>
    <row r="82" spans="2:19" x14ac:dyDescent="0.25">
      <c r="B82" s="10" t="s">
        <v>79</v>
      </c>
      <c r="C82" s="10">
        <v>1056.4000000000001</v>
      </c>
      <c r="D82" s="10">
        <v>1056.4000000000001</v>
      </c>
      <c r="E82" s="10">
        <v>4.0999999999999996</v>
      </c>
      <c r="F82" s="10">
        <v>2</v>
      </c>
      <c r="G82" s="10">
        <v>2.1</v>
      </c>
      <c r="H82" s="10">
        <f t="shared" si="4"/>
        <v>1</v>
      </c>
      <c r="I82" s="10">
        <f t="shared" si="5"/>
        <v>0</v>
      </c>
      <c r="J82" s="10">
        <v>19</v>
      </c>
      <c r="K82" s="10">
        <v>0</v>
      </c>
      <c r="L82" s="10">
        <v>0</v>
      </c>
      <c r="M82" s="10">
        <v>0</v>
      </c>
      <c r="N82" s="10">
        <v>0</v>
      </c>
      <c r="O82" s="10">
        <v>19</v>
      </c>
      <c r="P82" s="10">
        <v>0</v>
      </c>
      <c r="Q82" s="10">
        <v>0</v>
      </c>
      <c r="R82" s="10">
        <v>0</v>
      </c>
      <c r="S82" s="10">
        <v>0</v>
      </c>
    </row>
    <row r="83" spans="2:19" x14ac:dyDescent="0.25">
      <c r="B83" s="10"/>
      <c r="C83" s="11">
        <f>AVERAGE(C3:C18,C20,C22:C48,C50:C82)</f>
        <v>199.55116883116884</v>
      </c>
      <c r="D83" s="10">
        <f>AVERAGE(D3:D82)</f>
        <v>162.717625</v>
      </c>
      <c r="E83" s="10">
        <f>AVERAGE(E3:E82)</f>
        <v>888.12374999999997</v>
      </c>
      <c r="F83" s="10">
        <f>AVERAGE(F3:F82)</f>
        <v>666.98249999999996</v>
      </c>
      <c r="G83" s="10">
        <f>AVERAGE(G3:G82)</f>
        <v>221.14624999999995</v>
      </c>
      <c r="H83" s="10">
        <f>SUM(H3:H82)</f>
        <v>64</v>
      </c>
      <c r="I83" s="10">
        <f>AVERAGE(I3:I82)</f>
        <v>0.18593932466121291</v>
      </c>
      <c r="J83" s="10">
        <f>AVERAGE(J3:J82)</f>
        <v>264.2</v>
      </c>
      <c r="K83" s="10">
        <f t="shared" ref="K83:S83" si="6">AVERAGE(K3:K82)</f>
        <v>0</v>
      </c>
      <c r="L83" s="10">
        <f t="shared" si="6"/>
        <v>0</v>
      </c>
      <c r="M83" s="10">
        <f t="shared" si="6"/>
        <v>0</v>
      </c>
      <c r="N83" s="10">
        <f t="shared" si="6"/>
        <v>248.95</v>
      </c>
      <c r="O83" s="10">
        <f t="shared" si="6"/>
        <v>15.25</v>
      </c>
      <c r="P83" s="10">
        <f t="shared" si="6"/>
        <v>0</v>
      </c>
      <c r="Q83" s="10">
        <f t="shared" si="6"/>
        <v>0</v>
      </c>
      <c r="R83" s="10">
        <f t="shared" si="6"/>
        <v>0</v>
      </c>
      <c r="S83" s="10">
        <f t="shared" si="6"/>
        <v>360.6875</v>
      </c>
    </row>
  </sheetData>
  <mergeCells count="3">
    <mergeCell ref="E1:G1"/>
    <mergeCell ref="J1:N1"/>
    <mergeCell ref="P1:S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83"/>
  <sheetViews>
    <sheetView topLeftCell="A52" workbookViewId="0">
      <selection activeCell="N88" sqref="N88"/>
    </sheetView>
  </sheetViews>
  <sheetFormatPr baseColWidth="10" defaultColWidth="9.140625" defaultRowHeight="15" x14ac:dyDescent="0.25"/>
  <cols>
    <col min="2" max="2" width="31.42578125" bestFit="1" customWidth="1"/>
    <col min="3" max="19" width="9.140625" style="10"/>
    <col min="21" max="21" width="11.7109375" bestFit="1" customWidth="1"/>
  </cols>
  <sheetData>
    <row r="1" spans="2:28" x14ac:dyDescent="0.25">
      <c r="E1" s="13" t="s">
        <v>84</v>
      </c>
      <c r="F1" s="13"/>
      <c r="G1" s="13"/>
      <c r="J1" s="13" t="s">
        <v>88</v>
      </c>
      <c r="K1" s="13"/>
      <c r="L1" s="13"/>
      <c r="M1" s="13"/>
      <c r="N1" s="13"/>
      <c r="P1" s="13" t="s">
        <v>95</v>
      </c>
      <c r="Q1" s="13"/>
      <c r="R1" s="13"/>
      <c r="S1" s="13"/>
    </row>
    <row r="2" spans="2:28" x14ac:dyDescent="0.25">
      <c r="B2" t="s">
        <v>81</v>
      </c>
      <c r="C2" s="10" t="s">
        <v>80</v>
      </c>
      <c r="D2" s="10" t="s">
        <v>82</v>
      </c>
      <c r="E2" s="10" t="s">
        <v>85</v>
      </c>
      <c r="F2" s="10" t="s">
        <v>86</v>
      </c>
      <c r="G2" s="10" t="s">
        <v>87</v>
      </c>
      <c r="H2" s="10" t="s">
        <v>105</v>
      </c>
      <c r="I2" s="10" t="s">
        <v>106</v>
      </c>
      <c r="J2" s="10" t="s">
        <v>89</v>
      </c>
      <c r="K2" s="10" t="s">
        <v>90</v>
      </c>
      <c r="L2" s="10" t="s">
        <v>91</v>
      </c>
      <c r="M2" s="10" t="s">
        <v>92</v>
      </c>
      <c r="N2" s="10" t="s">
        <v>93</v>
      </c>
      <c r="O2" s="10" t="s">
        <v>94</v>
      </c>
      <c r="P2" s="10" t="s">
        <v>96</v>
      </c>
      <c r="Q2" s="10" t="s">
        <v>97</v>
      </c>
      <c r="R2" s="10" t="s">
        <v>98</v>
      </c>
      <c r="S2" s="10" t="s">
        <v>99</v>
      </c>
      <c r="AA2" s="10"/>
      <c r="AB2" s="10"/>
    </row>
    <row r="3" spans="2:28" x14ac:dyDescent="0.25">
      <c r="B3" s="10" t="s">
        <v>0</v>
      </c>
      <c r="C3" s="10">
        <v>0</v>
      </c>
      <c r="D3" s="10">
        <v>0</v>
      </c>
      <c r="E3" s="10">
        <v>131.4</v>
      </c>
      <c r="F3" s="10">
        <v>36.6</v>
      </c>
      <c r="G3" s="10">
        <v>94.8</v>
      </c>
      <c r="H3" s="10">
        <f>IF(C3=D3,1,0)</f>
        <v>1</v>
      </c>
      <c r="I3" s="10">
        <f>IF(D3&lt;&gt;0,(C3-D3)/C3,IF(C3=0,0,1))</f>
        <v>0</v>
      </c>
      <c r="J3" s="10">
        <v>36</v>
      </c>
      <c r="K3" s="10">
        <v>18</v>
      </c>
      <c r="L3" s="10">
        <v>1</v>
      </c>
      <c r="M3" s="10">
        <v>0</v>
      </c>
      <c r="N3" s="10">
        <v>3</v>
      </c>
      <c r="O3" s="10">
        <v>14</v>
      </c>
      <c r="P3" s="10">
        <v>89</v>
      </c>
      <c r="Q3" s="10">
        <v>8</v>
      </c>
      <c r="R3" s="10">
        <v>8</v>
      </c>
      <c r="S3" s="10">
        <v>38</v>
      </c>
    </row>
    <row r="4" spans="2:28" x14ac:dyDescent="0.25">
      <c r="B4" s="10" t="s">
        <v>1</v>
      </c>
      <c r="C4" s="10">
        <v>0</v>
      </c>
      <c r="D4" s="10">
        <v>0</v>
      </c>
      <c r="E4" s="10">
        <v>1708.6</v>
      </c>
      <c r="F4" s="10">
        <v>1630.9</v>
      </c>
      <c r="G4" s="10">
        <v>77.8</v>
      </c>
      <c r="H4" s="10">
        <f t="shared" ref="H4:H67" si="0">IF(C4=D4,1,0)</f>
        <v>1</v>
      </c>
      <c r="I4" s="10">
        <f t="shared" ref="I4:I67" si="1">IF(D4&lt;&gt;0,(C4-D4)/C4,IF(C4=0,0,1))</f>
        <v>0</v>
      </c>
      <c r="J4" s="10">
        <v>76</v>
      </c>
      <c r="K4" s="10">
        <v>46</v>
      </c>
      <c r="L4" s="10">
        <v>3</v>
      </c>
      <c r="M4" s="10">
        <v>1</v>
      </c>
      <c r="N4" s="10">
        <v>13</v>
      </c>
      <c r="O4" s="10">
        <v>13</v>
      </c>
      <c r="P4" s="10">
        <v>183</v>
      </c>
      <c r="Q4" s="10">
        <v>8</v>
      </c>
      <c r="R4" s="10">
        <v>7</v>
      </c>
      <c r="S4" s="10">
        <v>40</v>
      </c>
    </row>
    <row r="5" spans="2:28" x14ac:dyDescent="0.25">
      <c r="B5" s="10" t="s">
        <v>2</v>
      </c>
      <c r="C5" s="10">
        <v>0</v>
      </c>
      <c r="D5" s="10">
        <v>0</v>
      </c>
      <c r="E5" s="10">
        <v>126.7</v>
      </c>
      <c r="F5" s="10">
        <v>64.8</v>
      </c>
      <c r="G5" s="10">
        <v>61.9</v>
      </c>
      <c r="H5" s="10">
        <f t="shared" si="0"/>
        <v>1</v>
      </c>
      <c r="I5" s="10">
        <f t="shared" si="1"/>
        <v>0</v>
      </c>
      <c r="J5" s="10">
        <v>26</v>
      </c>
      <c r="K5" s="10">
        <v>13</v>
      </c>
      <c r="L5" s="10">
        <v>1</v>
      </c>
      <c r="M5" s="10">
        <v>0</v>
      </c>
      <c r="N5" s="10">
        <v>2</v>
      </c>
      <c r="O5" s="10">
        <v>10</v>
      </c>
      <c r="P5" s="10">
        <v>74</v>
      </c>
      <c r="Q5" s="10">
        <v>10</v>
      </c>
      <c r="R5" s="10">
        <v>9</v>
      </c>
      <c r="S5" s="10">
        <v>23</v>
      </c>
    </row>
    <row r="6" spans="2:28" x14ac:dyDescent="0.25">
      <c r="B6" s="10" t="s">
        <v>3</v>
      </c>
      <c r="C6" s="10">
        <v>0</v>
      </c>
      <c r="D6" s="10">
        <v>0</v>
      </c>
      <c r="E6" s="10">
        <v>29.4</v>
      </c>
      <c r="F6" s="10">
        <v>5.9</v>
      </c>
      <c r="G6" s="10">
        <v>23.5</v>
      </c>
      <c r="H6" s="10">
        <f t="shared" si="0"/>
        <v>1</v>
      </c>
      <c r="I6" s="10">
        <f t="shared" si="1"/>
        <v>0</v>
      </c>
      <c r="J6" s="10">
        <v>11</v>
      </c>
      <c r="K6" s="10">
        <v>0</v>
      </c>
      <c r="L6" s="10">
        <v>1</v>
      </c>
      <c r="M6" s="10">
        <v>1</v>
      </c>
      <c r="N6" s="10">
        <v>0</v>
      </c>
      <c r="O6" s="10">
        <v>9</v>
      </c>
      <c r="P6" s="10">
        <v>28</v>
      </c>
      <c r="Q6" s="10">
        <v>4</v>
      </c>
      <c r="R6" s="10">
        <v>5</v>
      </c>
      <c r="S6" s="10">
        <v>14</v>
      </c>
    </row>
    <row r="7" spans="2:28" x14ac:dyDescent="0.25">
      <c r="B7" s="10" t="s">
        <v>4</v>
      </c>
      <c r="C7" s="10">
        <v>0</v>
      </c>
      <c r="D7" s="10">
        <v>0</v>
      </c>
      <c r="E7" s="10">
        <v>44.8</v>
      </c>
      <c r="F7" s="10">
        <v>11.9</v>
      </c>
      <c r="G7" s="10">
        <v>32.9</v>
      </c>
      <c r="H7" s="10">
        <f t="shared" si="0"/>
        <v>1</v>
      </c>
      <c r="I7" s="10">
        <f t="shared" si="1"/>
        <v>0</v>
      </c>
      <c r="J7" s="10">
        <v>23</v>
      </c>
      <c r="K7" s="10">
        <v>9</v>
      </c>
      <c r="L7" s="10">
        <v>0</v>
      </c>
      <c r="M7" s="10">
        <v>0</v>
      </c>
      <c r="N7" s="10">
        <v>2</v>
      </c>
      <c r="O7" s="10">
        <v>12</v>
      </c>
      <c r="P7" s="10">
        <v>41</v>
      </c>
      <c r="Q7" s="10">
        <v>4</v>
      </c>
      <c r="R7" s="10">
        <v>12</v>
      </c>
      <c r="S7" s="10">
        <v>16</v>
      </c>
    </row>
    <row r="8" spans="2:28" x14ac:dyDescent="0.25">
      <c r="B8" s="10" t="s">
        <v>5</v>
      </c>
      <c r="C8" s="10">
        <v>0</v>
      </c>
      <c r="D8" s="10">
        <v>0</v>
      </c>
      <c r="E8" s="10">
        <v>4.5</v>
      </c>
      <c r="F8" s="10">
        <v>0.7</v>
      </c>
      <c r="G8" s="10">
        <v>3.8</v>
      </c>
      <c r="H8" s="10">
        <f t="shared" si="0"/>
        <v>1</v>
      </c>
      <c r="I8" s="10">
        <f t="shared" si="1"/>
        <v>0</v>
      </c>
      <c r="J8" s="10">
        <v>8</v>
      </c>
      <c r="K8" s="10">
        <v>1</v>
      </c>
      <c r="L8" s="10">
        <v>0</v>
      </c>
      <c r="M8" s="10">
        <v>0</v>
      </c>
      <c r="N8" s="10">
        <v>0</v>
      </c>
      <c r="O8" s="10">
        <v>7</v>
      </c>
      <c r="P8" s="10">
        <v>5</v>
      </c>
      <c r="Q8" s="10">
        <v>1</v>
      </c>
      <c r="R8" s="10">
        <v>0</v>
      </c>
      <c r="S8" s="10">
        <v>5</v>
      </c>
    </row>
    <row r="9" spans="2:28" x14ac:dyDescent="0.25">
      <c r="B9" s="10" t="s">
        <v>6</v>
      </c>
      <c r="C9" s="10">
        <v>0</v>
      </c>
      <c r="D9" s="10">
        <v>0</v>
      </c>
      <c r="E9" s="10">
        <v>9.6</v>
      </c>
      <c r="F9" s="10">
        <v>1.2</v>
      </c>
      <c r="G9" s="10">
        <v>8.4</v>
      </c>
      <c r="H9" s="10">
        <f t="shared" si="0"/>
        <v>1</v>
      </c>
      <c r="I9" s="10">
        <f t="shared" si="1"/>
        <v>0</v>
      </c>
      <c r="J9" s="10">
        <v>12</v>
      </c>
      <c r="K9" s="10">
        <v>1</v>
      </c>
      <c r="L9" s="10">
        <v>0</v>
      </c>
      <c r="M9" s="10">
        <v>0</v>
      </c>
      <c r="N9" s="10">
        <v>0</v>
      </c>
      <c r="O9" s="10">
        <v>11</v>
      </c>
      <c r="P9" s="10">
        <v>5</v>
      </c>
      <c r="Q9" s="10">
        <v>0</v>
      </c>
      <c r="R9" s="10">
        <v>1</v>
      </c>
      <c r="S9" s="10">
        <v>6</v>
      </c>
    </row>
    <row r="10" spans="2:28" x14ac:dyDescent="0.25">
      <c r="B10" s="10" t="s">
        <v>7</v>
      </c>
      <c r="C10" s="10">
        <v>0</v>
      </c>
      <c r="D10" s="10">
        <v>0</v>
      </c>
      <c r="E10" s="10">
        <v>8.4</v>
      </c>
      <c r="F10" s="10">
        <v>0.5</v>
      </c>
      <c r="G10" s="10">
        <v>7.9</v>
      </c>
      <c r="H10" s="10">
        <f t="shared" si="0"/>
        <v>1</v>
      </c>
      <c r="I10" s="10">
        <f t="shared" si="1"/>
        <v>0</v>
      </c>
      <c r="J10" s="10">
        <v>5</v>
      </c>
      <c r="K10" s="10">
        <v>0</v>
      </c>
      <c r="L10" s="10">
        <v>0</v>
      </c>
      <c r="M10" s="10">
        <v>0</v>
      </c>
      <c r="N10" s="10">
        <v>0</v>
      </c>
      <c r="O10" s="10">
        <v>5</v>
      </c>
      <c r="P10" s="10">
        <v>3</v>
      </c>
      <c r="Q10" s="10">
        <v>0</v>
      </c>
      <c r="R10" s="10">
        <v>0</v>
      </c>
      <c r="S10" s="10">
        <v>1</v>
      </c>
    </row>
    <row r="11" spans="2:28" x14ac:dyDescent="0.25">
      <c r="B11" s="10" t="s">
        <v>8</v>
      </c>
      <c r="C11" s="10">
        <v>0</v>
      </c>
      <c r="D11" s="10">
        <v>0</v>
      </c>
      <c r="E11" s="10">
        <v>2.6</v>
      </c>
      <c r="F11" s="10">
        <v>0.9</v>
      </c>
      <c r="G11" s="10">
        <v>1.7</v>
      </c>
      <c r="H11" s="10">
        <f t="shared" si="0"/>
        <v>1</v>
      </c>
      <c r="I11" s="10">
        <f t="shared" si="1"/>
        <v>0</v>
      </c>
      <c r="J11" s="10">
        <v>7</v>
      </c>
      <c r="K11" s="10">
        <v>0</v>
      </c>
      <c r="L11" s="10">
        <v>0</v>
      </c>
      <c r="M11" s="10">
        <v>0</v>
      </c>
      <c r="N11" s="10">
        <v>0</v>
      </c>
      <c r="O11" s="10">
        <v>7</v>
      </c>
      <c r="P11" s="10">
        <v>1</v>
      </c>
      <c r="Q11" s="10">
        <v>0</v>
      </c>
      <c r="R11" s="10">
        <v>0</v>
      </c>
      <c r="S11" s="10">
        <v>1</v>
      </c>
    </row>
    <row r="12" spans="2:28" x14ac:dyDescent="0.25">
      <c r="B12" s="10" t="s">
        <v>10</v>
      </c>
      <c r="C12" s="10">
        <v>0</v>
      </c>
      <c r="D12" s="10">
        <v>0</v>
      </c>
      <c r="E12" s="10">
        <v>11.8</v>
      </c>
      <c r="F12" s="10">
        <v>0.8</v>
      </c>
      <c r="G12" s="10">
        <v>10.9</v>
      </c>
      <c r="H12" s="10">
        <f t="shared" ref="H12:H48" si="2">IF(C12=D12,1,0)</f>
        <v>1</v>
      </c>
      <c r="I12" s="10">
        <f t="shared" ref="I12:I48" si="3">IF(D12&lt;&gt;0,(C12-D12)/C12,IF(C12=0,0,1))</f>
        <v>0</v>
      </c>
      <c r="J12" s="10">
        <v>15</v>
      </c>
      <c r="K12" s="10">
        <v>0</v>
      </c>
      <c r="L12" s="10">
        <v>0</v>
      </c>
      <c r="M12" s="10">
        <v>0</v>
      </c>
      <c r="N12" s="10">
        <v>2</v>
      </c>
      <c r="O12" s="10">
        <v>13</v>
      </c>
      <c r="P12" s="10">
        <v>7</v>
      </c>
      <c r="Q12" s="10">
        <v>1</v>
      </c>
      <c r="R12" s="10">
        <v>0</v>
      </c>
      <c r="S12" s="10">
        <v>7</v>
      </c>
    </row>
    <row r="13" spans="2:28" x14ac:dyDescent="0.25">
      <c r="B13" s="10" t="s">
        <v>11</v>
      </c>
      <c r="C13" s="10">
        <v>0</v>
      </c>
      <c r="D13" s="10">
        <v>0</v>
      </c>
      <c r="E13" s="10">
        <v>3.8</v>
      </c>
      <c r="F13" s="10">
        <v>1.4</v>
      </c>
      <c r="G13" s="10">
        <v>2.5</v>
      </c>
      <c r="H13" s="10">
        <f t="shared" si="2"/>
        <v>1</v>
      </c>
      <c r="I13" s="10">
        <f t="shared" si="3"/>
        <v>0</v>
      </c>
      <c r="J13" s="10">
        <v>14</v>
      </c>
      <c r="K13" s="10">
        <v>0</v>
      </c>
      <c r="L13" s="10">
        <v>0</v>
      </c>
      <c r="M13" s="10">
        <v>0</v>
      </c>
      <c r="N13" s="10">
        <v>0</v>
      </c>
      <c r="O13" s="10">
        <v>14</v>
      </c>
      <c r="P13" s="10">
        <v>0</v>
      </c>
      <c r="Q13" s="10">
        <v>0</v>
      </c>
      <c r="R13" s="10">
        <v>0</v>
      </c>
      <c r="S13" s="10">
        <v>0</v>
      </c>
    </row>
    <row r="14" spans="2:28" x14ac:dyDescent="0.25">
      <c r="B14" s="10" t="s">
        <v>12</v>
      </c>
      <c r="C14" s="10">
        <v>0</v>
      </c>
      <c r="D14" s="10">
        <v>0</v>
      </c>
      <c r="E14" s="10">
        <v>2.5</v>
      </c>
      <c r="F14" s="10">
        <v>0.8</v>
      </c>
      <c r="G14" s="10">
        <v>1.7</v>
      </c>
      <c r="H14" s="10">
        <f t="shared" si="2"/>
        <v>1</v>
      </c>
      <c r="I14" s="10">
        <f t="shared" si="3"/>
        <v>0</v>
      </c>
      <c r="J14" s="10">
        <v>9</v>
      </c>
      <c r="K14" s="10">
        <v>0</v>
      </c>
      <c r="L14" s="10">
        <v>0</v>
      </c>
      <c r="M14" s="10">
        <v>0</v>
      </c>
      <c r="N14" s="10">
        <v>0</v>
      </c>
      <c r="O14" s="10">
        <v>9</v>
      </c>
      <c r="P14" s="10">
        <v>0</v>
      </c>
      <c r="Q14" s="10">
        <v>0</v>
      </c>
      <c r="R14" s="10">
        <v>0</v>
      </c>
      <c r="S14" s="10">
        <v>0</v>
      </c>
    </row>
    <row r="15" spans="2:28" x14ac:dyDescent="0.25">
      <c r="B15" s="10" t="s">
        <v>13</v>
      </c>
      <c r="C15" s="10">
        <v>0</v>
      </c>
      <c r="D15" s="10">
        <v>0</v>
      </c>
      <c r="E15" s="10">
        <v>3.4</v>
      </c>
      <c r="F15" s="10">
        <v>1.1000000000000001</v>
      </c>
      <c r="G15" s="10">
        <v>2.2999999999999998</v>
      </c>
      <c r="H15" s="10">
        <f t="shared" si="2"/>
        <v>1</v>
      </c>
      <c r="I15" s="10">
        <f t="shared" si="3"/>
        <v>0</v>
      </c>
      <c r="J15" s="10">
        <v>13</v>
      </c>
      <c r="K15" s="10">
        <v>0</v>
      </c>
      <c r="L15" s="10">
        <v>0</v>
      </c>
      <c r="M15" s="10">
        <v>0</v>
      </c>
      <c r="N15" s="10">
        <v>0</v>
      </c>
      <c r="O15" s="10">
        <v>13</v>
      </c>
      <c r="P15" s="10">
        <v>0</v>
      </c>
      <c r="Q15" s="10">
        <v>0</v>
      </c>
      <c r="R15" s="10">
        <v>0</v>
      </c>
      <c r="S15" s="10">
        <v>0</v>
      </c>
    </row>
    <row r="16" spans="2:28" x14ac:dyDescent="0.25">
      <c r="B16" s="10" t="s">
        <v>14</v>
      </c>
      <c r="C16" s="10">
        <v>0</v>
      </c>
      <c r="D16" s="10">
        <v>0</v>
      </c>
      <c r="E16" s="10">
        <v>2.7</v>
      </c>
      <c r="F16" s="10">
        <v>1.4</v>
      </c>
      <c r="G16" s="10">
        <v>1.4</v>
      </c>
      <c r="H16" s="10">
        <f t="shared" si="2"/>
        <v>1</v>
      </c>
      <c r="I16" s="10">
        <f t="shared" si="3"/>
        <v>0</v>
      </c>
      <c r="J16" s="10">
        <v>9</v>
      </c>
      <c r="K16" s="10">
        <v>0</v>
      </c>
      <c r="L16" s="10">
        <v>0</v>
      </c>
      <c r="M16" s="10">
        <v>0</v>
      </c>
      <c r="N16" s="10">
        <v>0</v>
      </c>
      <c r="O16" s="10">
        <v>9</v>
      </c>
      <c r="P16" s="10">
        <v>0</v>
      </c>
      <c r="Q16" s="10">
        <v>0</v>
      </c>
      <c r="R16" s="10">
        <v>0</v>
      </c>
      <c r="S16" s="10">
        <v>0</v>
      </c>
    </row>
    <row r="17" spans="2:19" x14ac:dyDescent="0.25">
      <c r="B17" s="10" t="s">
        <v>15</v>
      </c>
      <c r="C17" s="10">
        <v>0</v>
      </c>
      <c r="D17" s="10">
        <v>0</v>
      </c>
      <c r="E17" s="10">
        <v>2.9</v>
      </c>
      <c r="F17" s="10">
        <v>0.6</v>
      </c>
      <c r="G17" s="10">
        <v>2.2999999999999998</v>
      </c>
      <c r="H17" s="10">
        <f t="shared" si="2"/>
        <v>1</v>
      </c>
      <c r="I17" s="10">
        <f t="shared" si="3"/>
        <v>0</v>
      </c>
      <c r="J17" s="10">
        <v>11</v>
      </c>
      <c r="K17" s="10">
        <v>0</v>
      </c>
      <c r="L17" s="10">
        <v>0</v>
      </c>
      <c r="M17" s="10">
        <v>0</v>
      </c>
      <c r="N17" s="10">
        <v>0</v>
      </c>
      <c r="O17" s="10">
        <v>11</v>
      </c>
      <c r="P17" s="10">
        <v>0</v>
      </c>
      <c r="Q17" s="10">
        <v>0</v>
      </c>
      <c r="R17" s="10">
        <v>0</v>
      </c>
      <c r="S17" s="10">
        <v>0</v>
      </c>
    </row>
    <row r="18" spans="2:19" x14ac:dyDescent="0.25">
      <c r="B18" s="10" t="s">
        <v>16</v>
      </c>
      <c r="C18" s="10">
        <v>140.28</v>
      </c>
      <c r="D18" s="10">
        <v>0</v>
      </c>
      <c r="E18" s="10">
        <v>3600.5</v>
      </c>
      <c r="F18" s="10">
        <v>3306.2</v>
      </c>
      <c r="G18" s="10">
        <v>294.2</v>
      </c>
      <c r="H18" s="10">
        <f t="shared" si="2"/>
        <v>0</v>
      </c>
      <c r="I18" s="10">
        <f t="shared" si="3"/>
        <v>1</v>
      </c>
      <c r="J18" s="10">
        <v>69</v>
      </c>
      <c r="K18" s="10">
        <v>25</v>
      </c>
      <c r="L18" s="10">
        <v>2</v>
      </c>
      <c r="M18" s="10">
        <v>4</v>
      </c>
      <c r="N18" s="10">
        <v>20</v>
      </c>
      <c r="O18" s="10">
        <v>18</v>
      </c>
      <c r="P18" s="10">
        <v>391</v>
      </c>
      <c r="Q18" s="10">
        <v>50</v>
      </c>
      <c r="R18" s="10">
        <v>74</v>
      </c>
      <c r="S18" s="10">
        <v>110</v>
      </c>
    </row>
    <row r="19" spans="2:19" x14ac:dyDescent="0.25">
      <c r="B19" s="10" t="s">
        <v>17</v>
      </c>
      <c r="C19" s="10">
        <v>905.32</v>
      </c>
      <c r="D19" s="10">
        <v>0</v>
      </c>
      <c r="E19" s="10">
        <v>3600.2</v>
      </c>
      <c r="F19" s="10">
        <v>3552</v>
      </c>
      <c r="G19" s="10">
        <v>48.2</v>
      </c>
      <c r="H19" s="10">
        <f t="shared" si="2"/>
        <v>0</v>
      </c>
      <c r="I19" s="10">
        <f t="shared" si="3"/>
        <v>1</v>
      </c>
      <c r="J19" s="10">
        <v>11</v>
      </c>
      <c r="K19" s="10">
        <v>2</v>
      </c>
      <c r="L19" s="10">
        <v>1</v>
      </c>
      <c r="M19" s="10">
        <v>0</v>
      </c>
      <c r="N19" s="10">
        <v>3</v>
      </c>
      <c r="O19" s="10">
        <v>5</v>
      </c>
      <c r="P19" s="10">
        <v>65</v>
      </c>
      <c r="Q19" s="10">
        <v>10</v>
      </c>
      <c r="R19" s="10">
        <v>3</v>
      </c>
      <c r="S19" s="10">
        <v>23</v>
      </c>
    </row>
    <row r="20" spans="2:19" x14ac:dyDescent="0.25">
      <c r="B20" s="10" t="s">
        <v>18</v>
      </c>
      <c r="C20" s="10">
        <v>546.20000000000005</v>
      </c>
      <c r="D20" s="10">
        <v>0</v>
      </c>
      <c r="E20" s="10">
        <v>3600.3</v>
      </c>
      <c r="F20" s="10">
        <v>3343.8</v>
      </c>
      <c r="G20" s="10">
        <v>256.60000000000002</v>
      </c>
      <c r="H20" s="10">
        <f t="shared" si="2"/>
        <v>0</v>
      </c>
      <c r="I20" s="10">
        <f t="shared" si="3"/>
        <v>1</v>
      </c>
      <c r="J20" s="10">
        <v>33</v>
      </c>
      <c r="K20" s="10">
        <v>14</v>
      </c>
      <c r="L20" s="10">
        <v>1</v>
      </c>
      <c r="M20" s="10">
        <v>0</v>
      </c>
      <c r="N20" s="10">
        <v>11</v>
      </c>
      <c r="O20" s="10">
        <v>7</v>
      </c>
      <c r="P20" s="10">
        <v>299</v>
      </c>
      <c r="Q20" s="10">
        <v>31</v>
      </c>
      <c r="R20" s="10">
        <v>34</v>
      </c>
      <c r="S20" s="10">
        <v>66</v>
      </c>
    </row>
    <row r="21" spans="2:19" x14ac:dyDescent="0.25">
      <c r="B21" s="10" t="s">
        <v>19</v>
      </c>
      <c r="C21" s="10">
        <v>2770.48</v>
      </c>
      <c r="D21" s="10">
        <v>0</v>
      </c>
      <c r="E21" s="10">
        <v>3600.1</v>
      </c>
      <c r="F21" s="10">
        <v>3560.8</v>
      </c>
      <c r="G21" s="10">
        <v>39.299999999999997</v>
      </c>
      <c r="H21" s="10">
        <f t="shared" si="2"/>
        <v>0</v>
      </c>
      <c r="I21" s="10">
        <f t="shared" si="3"/>
        <v>1</v>
      </c>
      <c r="J21" s="10">
        <v>2</v>
      </c>
      <c r="K21" s="10">
        <v>0</v>
      </c>
      <c r="L21" s="10">
        <v>0</v>
      </c>
      <c r="M21" s="10">
        <v>0</v>
      </c>
      <c r="N21" s="10">
        <v>0</v>
      </c>
      <c r="O21" s="10">
        <v>2</v>
      </c>
      <c r="P21" s="10">
        <v>28</v>
      </c>
      <c r="Q21" s="10">
        <v>0</v>
      </c>
      <c r="R21" s="10">
        <v>6</v>
      </c>
      <c r="S21" s="10">
        <v>10</v>
      </c>
    </row>
    <row r="22" spans="2:19" x14ac:dyDescent="0.25">
      <c r="B22" s="10" t="s">
        <v>20</v>
      </c>
      <c r="C22" s="10">
        <v>539.44000000000005</v>
      </c>
      <c r="D22" s="10">
        <v>0</v>
      </c>
      <c r="E22" s="10">
        <v>3600.3</v>
      </c>
      <c r="F22" s="10">
        <v>3433.1</v>
      </c>
      <c r="G22" s="10">
        <v>167.2</v>
      </c>
      <c r="H22" s="10">
        <f t="shared" si="2"/>
        <v>0</v>
      </c>
      <c r="I22" s="10">
        <f t="shared" si="3"/>
        <v>1</v>
      </c>
      <c r="J22" s="10">
        <v>19</v>
      </c>
      <c r="K22" s="10">
        <v>6</v>
      </c>
      <c r="L22" s="10">
        <v>1</v>
      </c>
      <c r="M22" s="10">
        <v>0</v>
      </c>
      <c r="N22" s="10">
        <v>6</v>
      </c>
      <c r="O22" s="10">
        <v>6</v>
      </c>
      <c r="P22" s="10">
        <v>212</v>
      </c>
      <c r="Q22" s="10">
        <v>46</v>
      </c>
      <c r="R22" s="10">
        <v>43</v>
      </c>
      <c r="S22" s="10">
        <v>46</v>
      </c>
    </row>
    <row r="23" spans="2:19" x14ac:dyDescent="0.25">
      <c r="B23" s="10" t="s">
        <v>21</v>
      </c>
      <c r="C23" s="10">
        <v>0</v>
      </c>
      <c r="D23" s="10">
        <v>0</v>
      </c>
      <c r="E23" s="10">
        <v>1809.6</v>
      </c>
      <c r="F23" s="10">
        <v>1756.6</v>
      </c>
      <c r="G23" s="10">
        <v>53</v>
      </c>
      <c r="H23" s="10">
        <f t="shared" si="2"/>
        <v>1</v>
      </c>
      <c r="I23" s="10">
        <f t="shared" si="3"/>
        <v>0</v>
      </c>
      <c r="J23" s="10">
        <v>43</v>
      </c>
      <c r="K23" s="10">
        <v>6</v>
      </c>
      <c r="L23" s="10">
        <v>1</v>
      </c>
      <c r="M23" s="10">
        <v>2</v>
      </c>
      <c r="N23" s="10">
        <v>10</v>
      </c>
      <c r="O23" s="10">
        <v>24</v>
      </c>
      <c r="P23" s="10">
        <v>24</v>
      </c>
      <c r="Q23" s="10">
        <v>12</v>
      </c>
      <c r="R23" s="10">
        <v>12</v>
      </c>
      <c r="S23" s="10">
        <v>47</v>
      </c>
    </row>
    <row r="24" spans="2:19" x14ac:dyDescent="0.25">
      <c r="B24" s="10" t="s">
        <v>22</v>
      </c>
      <c r="C24" s="10">
        <v>0</v>
      </c>
      <c r="D24" s="10">
        <v>0</v>
      </c>
      <c r="E24" s="10">
        <v>2654.7</v>
      </c>
      <c r="F24" s="10">
        <v>2362.1999999999998</v>
      </c>
      <c r="G24" s="10">
        <v>292.5</v>
      </c>
      <c r="H24" s="10">
        <f t="shared" si="2"/>
        <v>1</v>
      </c>
      <c r="I24" s="10">
        <f t="shared" si="3"/>
        <v>0</v>
      </c>
      <c r="J24" s="10">
        <v>208</v>
      </c>
      <c r="K24" s="10">
        <v>42</v>
      </c>
      <c r="L24" s="10">
        <v>8</v>
      </c>
      <c r="M24" s="10">
        <v>15</v>
      </c>
      <c r="N24" s="10">
        <v>121</v>
      </c>
      <c r="O24" s="10">
        <v>22</v>
      </c>
      <c r="P24" s="10">
        <v>104</v>
      </c>
      <c r="Q24" s="10">
        <v>16</v>
      </c>
      <c r="R24" s="10">
        <v>39</v>
      </c>
      <c r="S24" s="10">
        <v>195</v>
      </c>
    </row>
    <row r="25" spans="2:19" x14ac:dyDescent="0.25">
      <c r="B25" s="10" t="s">
        <v>23</v>
      </c>
      <c r="C25" s="10">
        <v>0</v>
      </c>
      <c r="D25" s="10">
        <v>0</v>
      </c>
      <c r="E25" s="10">
        <v>212.9</v>
      </c>
      <c r="F25" s="10">
        <v>151.6</v>
      </c>
      <c r="G25" s="10">
        <v>61.3</v>
      </c>
      <c r="H25" s="10">
        <f t="shared" si="2"/>
        <v>1</v>
      </c>
      <c r="I25" s="10">
        <f t="shared" si="3"/>
        <v>0</v>
      </c>
      <c r="J25" s="10">
        <v>50</v>
      </c>
      <c r="K25" s="10">
        <v>15</v>
      </c>
      <c r="L25" s="10">
        <v>0</v>
      </c>
      <c r="M25" s="10">
        <v>1</v>
      </c>
      <c r="N25" s="10">
        <v>10</v>
      </c>
      <c r="O25" s="10">
        <v>24</v>
      </c>
      <c r="P25" s="10">
        <v>49</v>
      </c>
      <c r="Q25" s="10">
        <v>1</v>
      </c>
      <c r="R25" s="10">
        <v>10</v>
      </c>
      <c r="S25" s="10">
        <v>31</v>
      </c>
    </row>
    <row r="26" spans="2:19" x14ac:dyDescent="0.25">
      <c r="B26" s="10" t="s">
        <v>24</v>
      </c>
      <c r="C26" s="10">
        <v>0</v>
      </c>
      <c r="D26" s="10">
        <v>0</v>
      </c>
      <c r="E26" s="10">
        <v>30</v>
      </c>
      <c r="F26" s="10">
        <v>15.1</v>
      </c>
      <c r="G26" s="10">
        <v>14.9</v>
      </c>
      <c r="H26" s="10">
        <f t="shared" si="2"/>
        <v>1</v>
      </c>
      <c r="I26" s="10">
        <f t="shared" si="3"/>
        <v>0</v>
      </c>
      <c r="J26" s="10">
        <v>25</v>
      </c>
      <c r="K26" s="10">
        <v>0</v>
      </c>
      <c r="L26" s="10">
        <v>0</v>
      </c>
      <c r="M26" s="10">
        <v>1</v>
      </c>
      <c r="N26" s="10">
        <v>0</v>
      </c>
      <c r="O26" s="10">
        <v>24</v>
      </c>
      <c r="P26" s="10">
        <v>10</v>
      </c>
      <c r="Q26" s="10">
        <v>5</v>
      </c>
      <c r="R26" s="10">
        <v>6</v>
      </c>
      <c r="S26" s="10">
        <v>11</v>
      </c>
    </row>
    <row r="27" spans="2:19" x14ac:dyDescent="0.25">
      <c r="B27" s="10" t="s">
        <v>25</v>
      </c>
      <c r="C27" s="10">
        <v>0</v>
      </c>
      <c r="D27" s="10">
        <v>0</v>
      </c>
      <c r="E27" s="10">
        <v>33.6</v>
      </c>
      <c r="F27" s="10">
        <v>18.2</v>
      </c>
      <c r="G27" s="10">
        <v>15.4</v>
      </c>
      <c r="H27" s="10">
        <f t="shared" si="2"/>
        <v>1</v>
      </c>
      <c r="I27" s="10">
        <f t="shared" si="3"/>
        <v>0</v>
      </c>
      <c r="J27" s="10">
        <v>18</v>
      </c>
      <c r="K27" s="10">
        <v>1</v>
      </c>
      <c r="L27" s="10">
        <v>0</v>
      </c>
      <c r="M27" s="10">
        <v>0</v>
      </c>
      <c r="N27" s="10">
        <v>1</v>
      </c>
      <c r="O27" s="10">
        <v>16</v>
      </c>
      <c r="P27" s="10">
        <v>5</v>
      </c>
      <c r="Q27" s="10">
        <v>0</v>
      </c>
      <c r="R27" s="10">
        <v>4</v>
      </c>
      <c r="S27" s="10">
        <v>5</v>
      </c>
    </row>
    <row r="28" spans="2:19" x14ac:dyDescent="0.25">
      <c r="B28" s="10" t="s">
        <v>26</v>
      </c>
      <c r="C28" s="10">
        <v>0</v>
      </c>
      <c r="D28" s="10">
        <v>0</v>
      </c>
      <c r="E28" s="10">
        <v>7</v>
      </c>
      <c r="F28" s="10">
        <v>4.8</v>
      </c>
      <c r="G28" s="10">
        <v>2.2999999999999998</v>
      </c>
      <c r="H28" s="10">
        <f t="shared" si="2"/>
        <v>1</v>
      </c>
      <c r="I28" s="10">
        <f t="shared" si="3"/>
        <v>0</v>
      </c>
      <c r="J28" s="10">
        <v>13</v>
      </c>
      <c r="K28" s="10">
        <v>0</v>
      </c>
      <c r="L28" s="10">
        <v>0</v>
      </c>
      <c r="M28" s="10">
        <v>0</v>
      </c>
      <c r="N28" s="10">
        <v>0</v>
      </c>
      <c r="O28" s="10">
        <v>13</v>
      </c>
      <c r="P28" s="10">
        <v>0</v>
      </c>
      <c r="Q28" s="10">
        <v>0</v>
      </c>
      <c r="R28" s="10">
        <v>0</v>
      </c>
      <c r="S28" s="10">
        <v>0</v>
      </c>
    </row>
    <row r="29" spans="2:19" x14ac:dyDescent="0.25">
      <c r="B29" s="10" t="s">
        <v>27</v>
      </c>
      <c r="C29" s="10">
        <v>0</v>
      </c>
      <c r="D29" s="10">
        <v>0</v>
      </c>
      <c r="E29" s="10">
        <v>20.399999999999999</v>
      </c>
      <c r="F29" s="10">
        <v>16.7</v>
      </c>
      <c r="G29" s="10">
        <v>3.7</v>
      </c>
      <c r="H29" s="10">
        <f t="shared" si="2"/>
        <v>1</v>
      </c>
      <c r="I29" s="10">
        <f t="shared" si="3"/>
        <v>0</v>
      </c>
      <c r="J29" s="10">
        <v>19</v>
      </c>
      <c r="K29" s="10">
        <v>0</v>
      </c>
      <c r="L29" s="10">
        <v>0</v>
      </c>
      <c r="M29" s="10">
        <v>0</v>
      </c>
      <c r="N29" s="10">
        <v>0</v>
      </c>
      <c r="O29" s="10">
        <v>19</v>
      </c>
      <c r="P29" s="10">
        <v>0</v>
      </c>
      <c r="Q29" s="10">
        <v>0</v>
      </c>
      <c r="R29" s="10">
        <v>0</v>
      </c>
      <c r="S29" s="10">
        <v>0</v>
      </c>
    </row>
    <row r="30" spans="2:19" x14ac:dyDescent="0.25">
      <c r="B30" s="10" t="s">
        <v>28</v>
      </c>
      <c r="C30" s="10">
        <v>0</v>
      </c>
      <c r="D30" s="10">
        <v>0</v>
      </c>
      <c r="E30" s="10">
        <v>8.1999999999999993</v>
      </c>
      <c r="F30" s="10">
        <v>5.7</v>
      </c>
      <c r="G30" s="10">
        <v>2.6</v>
      </c>
      <c r="H30" s="10">
        <f t="shared" si="2"/>
        <v>1</v>
      </c>
      <c r="I30" s="10">
        <f t="shared" si="3"/>
        <v>0</v>
      </c>
      <c r="J30" s="10">
        <v>15</v>
      </c>
      <c r="K30" s="10">
        <v>0</v>
      </c>
      <c r="L30" s="10">
        <v>0</v>
      </c>
      <c r="M30" s="10">
        <v>0</v>
      </c>
      <c r="N30" s="10">
        <v>0</v>
      </c>
      <c r="O30" s="10">
        <v>15</v>
      </c>
      <c r="P30" s="10">
        <v>0</v>
      </c>
      <c r="Q30" s="10">
        <v>0</v>
      </c>
      <c r="R30" s="10">
        <v>0</v>
      </c>
      <c r="S30" s="10">
        <v>0</v>
      </c>
    </row>
    <row r="31" spans="2:19" x14ac:dyDescent="0.25">
      <c r="B31" s="10" t="s">
        <v>29</v>
      </c>
      <c r="C31" s="10">
        <v>0</v>
      </c>
      <c r="D31" s="10">
        <v>0</v>
      </c>
      <c r="E31" s="10">
        <v>22.4</v>
      </c>
      <c r="F31" s="10">
        <v>18.899999999999999</v>
      </c>
      <c r="G31" s="10">
        <v>3.5</v>
      </c>
      <c r="H31" s="10">
        <f t="shared" si="2"/>
        <v>1</v>
      </c>
      <c r="I31" s="10">
        <f t="shared" si="3"/>
        <v>0</v>
      </c>
      <c r="J31" s="10">
        <v>17</v>
      </c>
      <c r="K31" s="10">
        <v>0</v>
      </c>
      <c r="L31" s="10">
        <v>0</v>
      </c>
      <c r="M31" s="10">
        <v>0</v>
      </c>
      <c r="N31" s="10">
        <v>0</v>
      </c>
      <c r="O31" s="10">
        <v>17</v>
      </c>
      <c r="P31" s="10">
        <v>0</v>
      </c>
      <c r="Q31" s="10">
        <v>0</v>
      </c>
      <c r="R31" s="10">
        <v>0</v>
      </c>
      <c r="S31" s="10">
        <v>0</v>
      </c>
    </row>
    <row r="32" spans="2:19" x14ac:dyDescent="0.25">
      <c r="B32" s="10" t="s">
        <v>30</v>
      </c>
      <c r="C32" s="10">
        <v>0</v>
      </c>
      <c r="D32" s="10">
        <v>0</v>
      </c>
      <c r="E32" s="10">
        <v>12.8</v>
      </c>
      <c r="F32" s="10">
        <v>9</v>
      </c>
      <c r="G32" s="10">
        <v>3.8</v>
      </c>
      <c r="H32" s="10">
        <f t="shared" si="2"/>
        <v>1</v>
      </c>
      <c r="I32" s="10">
        <f t="shared" si="3"/>
        <v>0</v>
      </c>
      <c r="J32" s="10">
        <v>18</v>
      </c>
      <c r="K32" s="10">
        <v>0</v>
      </c>
      <c r="L32" s="10">
        <v>0</v>
      </c>
      <c r="M32" s="10">
        <v>0</v>
      </c>
      <c r="N32" s="10">
        <v>0</v>
      </c>
      <c r="O32" s="10">
        <v>18</v>
      </c>
      <c r="P32" s="10">
        <v>1</v>
      </c>
      <c r="Q32" s="10">
        <v>0</v>
      </c>
      <c r="R32" s="10">
        <v>0</v>
      </c>
      <c r="S32" s="10">
        <v>0</v>
      </c>
    </row>
    <row r="33" spans="2:19" x14ac:dyDescent="0.25">
      <c r="B33" s="10" t="s">
        <v>31</v>
      </c>
      <c r="C33" s="10">
        <v>40.520000000000003</v>
      </c>
      <c r="D33" s="10">
        <v>0</v>
      </c>
      <c r="E33" s="10">
        <v>3600.1</v>
      </c>
      <c r="F33" s="10">
        <v>3309.3</v>
      </c>
      <c r="G33" s="10">
        <v>290.8</v>
      </c>
      <c r="H33" s="10">
        <f t="shared" si="2"/>
        <v>0</v>
      </c>
      <c r="I33" s="10">
        <f t="shared" si="3"/>
        <v>1</v>
      </c>
      <c r="J33" s="10">
        <v>85</v>
      </c>
      <c r="K33" s="10">
        <v>12</v>
      </c>
      <c r="L33" s="10">
        <v>0</v>
      </c>
      <c r="M33" s="10">
        <v>1</v>
      </c>
      <c r="N33" s="10">
        <v>45</v>
      </c>
      <c r="O33" s="10">
        <v>27</v>
      </c>
      <c r="P33" s="10">
        <v>226</v>
      </c>
      <c r="Q33" s="10">
        <v>32</v>
      </c>
      <c r="R33" s="10">
        <v>83</v>
      </c>
      <c r="S33" s="10">
        <v>159</v>
      </c>
    </row>
    <row r="34" spans="2:19" x14ac:dyDescent="0.25">
      <c r="B34" s="10" t="s">
        <v>32</v>
      </c>
      <c r="C34" s="10">
        <v>0</v>
      </c>
      <c r="D34" s="10">
        <v>0</v>
      </c>
      <c r="E34" s="10">
        <v>708.7</v>
      </c>
      <c r="F34" s="10">
        <v>590.5</v>
      </c>
      <c r="G34" s="10">
        <v>118.2</v>
      </c>
      <c r="H34" s="10">
        <f t="shared" si="2"/>
        <v>1</v>
      </c>
      <c r="I34" s="10">
        <f t="shared" si="3"/>
        <v>0</v>
      </c>
      <c r="J34" s="10">
        <v>71</v>
      </c>
      <c r="K34" s="10">
        <v>11</v>
      </c>
      <c r="L34" s="10">
        <v>1</v>
      </c>
      <c r="M34" s="10">
        <v>5</v>
      </c>
      <c r="N34" s="10">
        <v>39</v>
      </c>
      <c r="O34" s="10">
        <v>15</v>
      </c>
      <c r="P34" s="10">
        <v>144</v>
      </c>
      <c r="Q34" s="10">
        <v>25</v>
      </c>
      <c r="R34" s="10">
        <v>42</v>
      </c>
      <c r="S34" s="10">
        <v>101</v>
      </c>
    </row>
    <row r="35" spans="2:19" x14ac:dyDescent="0.25">
      <c r="B35" s="10" t="s">
        <v>33</v>
      </c>
      <c r="C35" s="10">
        <v>0</v>
      </c>
      <c r="D35" s="10">
        <v>0</v>
      </c>
      <c r="E35" s="10">
        <v>101.6</v>
      </c>
      <c r="F35" s="10">
        <v>8.3000000000000007</v>
      </c>
      <c r="G35" s="10">
        <v>93.3</v>
      </c>
      <c r="H35" s="10">
        <f t="shared" si="2"/>
        <v>1</v>
      </c>
      <c r="I35" s="10">
        <f t="shared" si="3"/>
        <v>0</v>
      </c>
      <c r="J35" s="10">
        <v>44</v>
      </c>
      <c r="K35" s="10">
        <v>12</v>
      </c>
      <c r="L35" s="10">
        <v>1</v>
      </c>
      <c r="M35" s="10">
        <v>1</v>
      </c>
      <c r="N35" s="10">
        <v>20</v>
      </c>
      <c r="O35" s="10">
        <v>10</v>
      </c>
      <c r="P35" s="10">
        <v>90</v>
      </c>
      <c r="Q35" s="10">
        <v>43</v>
      </c>
      <c r="R35" s="10">
        <v>8</v>
      </c>
      <c r="S35" s="10">
        <v>64</v>
      </c>
    </row>
    <row r="36" spans="2:19" x14ac:dyDescent="0.25">
      <c r="B36" s="10" t="s">
        <v>34</v>
      </c>
      <c r="C36" s="10">
        <v>0</v>
      </c>
      <c r="D36" s="10">
        <v>0</v>
      </c>
      <c r="E36" s="10">
        <v>985.6</v>
      </c>
      <c r="F36" s="10">
        <v>737.3</v>
      </c>
      <c r="G36" s="10">
        <v>248.3</v>
      </c>
      <c r="H36" s="10">
        <f t="shared" si="2"/>
        <v>1</v>
      </c>
      <c r="I36" s="10">
        <f t="shared" si="3"/>
        <v>0</v>
      </c>
      <c r="J36" s="10">
        <v>173</v>
      </c>
      <c r="K36" s="10">
        <v>16</v>
      </c>
      <c r="L36" s="10">
        <v>6</v>
      </c>
      <c r="M36" s="10">
        <v>12</v>
      </c>
      <c r="N36" s="10">
        <v>128</v>
      </c>
      <c r="O36" s="10">
        <v>11</v>
      </c>
      <c r="P36" s="10">
        <v>175</v>
      </c>
      <c r="Q36" s="10">
        <v>40</v>
      </c>
      <c r="R36" s="10">
        <v>118</v>
      </c>
      <c r="S36" s="10">
        <v>208</v>
      </c>
    </row>
    <row r="37" spans="2:19" x14ac:dyDescent="0.25">
      <c r="B37" s="10" t="s">
        <v>35</v>
      </c>
      <c r="C37" s="10">
        <v>0</v>
      </c>
      <c r="D37" s="10">
        <v>0</v>
      </c>
      <c r="E37" s="10">
        <v>586.70000000000005</v>
      </c>
      <c r="F37" s="10">
        <v>454.7</v>
      </c>
      <c r="G37" s="10">
        <v>132</v>
      </c>
      <c r="H37" s="10">
        <f t="shared" si="2"/>
        <v>1</v>
      </c>
      <c r="I37" s="10">
        <f t="shared" si="3"/>
        <v>0</v>
      </c>
      <c r="J37" s="10">
        <v>43</v>
      </c>
      <c r="K37" s="10">
        <v>11</v>
      </c>
      <c r="L37" s="10">
        <v>1</v>
      </c>
      <c r="M37" s="10">
        <v>0</v>
      </c>
      <c r="N37" s="10">
        <v>18</v>
      </c>
      <c r="O37" s="10">
        <v>13</v>
      </c>
      <c r="P37" s="10">
        <v>102</v>
      </c>
      <c r="Q37" s="10">
        <v>29</v>
      </c>
      <c r="R37" s="10">
        <v>14</v>
      </c>
      <c r="S37" s="10">
        <v>54</v>
      </c>
    </row>
    <row r="38" spans="2:19" x14ac:dyDescent="0.25">
      <c r="B38" s="10" t="s">
        <v>36</v>
      </c>
      <c r="C38" s="10">
        <v>0</v>
      </c>
      <c r="D38" s="10">
        <v>0</v>
      </c>
      <c r="E38" s="10">
        <v>23.4</v>
      </c>
      <c r="F38" s="10">
        <v>1.1000000000000001</v>
      </c>
      <c r="G38" s="10">
        <v>22.2</v>
      </c>
      <c r="H38" s="10">
        <f t="shared" si="2"/>
        <v>1</v>
      </c>
      <c r="I38" s="10">
        <f t="shared" si="3"/>
        <v>0</v>
      </c>
      <c r="J38" s="10">
        <v>17</v>
      </c>
      <c r="K38" s="10">
        <v>2</v>
      </c>
      <c r="L38" s="10">
        <v>0</v>
      </c>
      <c r="M38" s="10">
        <v>0</v>
      </c>
      <c r="N38" s="10">
        <v>5</v>
      </c>
      <c r="O38" s="10">
        <v>10</v>
      </c>
      <c r="P38" s="10">
        <v>12</v>
      </c>
      <c r="Q38" s="10">
        <v>2</v>
      </c>
      <c r="R38" s="10">
        <v>2</v>
      </c>
      <c r="S38" s="10">
        <v>18</v>
      </c>
    </row>
    <row r="39" spans="2:19" x14ac:dyDescent="0.25">
      <c r="B39" s="10" t="s">
        <v>37</v>
      </c>
      <c r="C39" s="10">
        <v>0</v>
      </c>
      <c r="D39" s="10">
        <v>0</v>
      </c>
      <c r="E39" s="10">
        <v>25</v>
      </c>
      <c r="F39" s="10">
        <v>0.6</v>
      </c>
      <c r="G39" s="10">
        <v>24.4</v>
      </c>
      <c r="H39" s="10">
        <f t="shared" si="2"/>
        <v>1</v>
      </c>
      <c r="I39" s="10">
        <f t="shared" si="3"/>
        <v>0</v>
      </c>
      <c r="J39" s="10">
        <v>11</v>
      </c>
      <c r="K39" s="10">
        <v>0</v>
      </c>
      <c r="L39" s="10">
        <v>0</v>
      </c>
      <c r="M39" s="10">
        <v>0</v>
      </c>
      <c r="N39" s="10">
        <v>0</v>
      </c>
      <c r="O39" s="10">
        <v>11</v>
      </c>
      <c r="P39" s="10">
        <v>8</v>
      </c>
      <c r="Q39" s="10">
        <v>2</v>
      </c>
      <c r="R39" s="10">
        <v>1</v>
      </c>
      <c r="S39" s="10">
        <v>2</v>
      </c>
    </row>
    <row r="40" spans="2:19" x14ac:dyDescent="0.25">
      <c r="B40" s="10" t="s">
        <v>38</v>
      </c>
      <c r="C40" s="10">
        <v>0</v>
      </c>
      <c r="D40" s="10">
        <v>0</v>
      </c>
      <c r="E40" s="10">
        <v>14.4</v>
      </c>
      <c r="F40" s="10">
        <v>1.3</v>
      </c>
      <c r="G40" s="10">
        <v>13.1</v>
      </c>
      <c r="H40" s="10">
        <f t="shared" si="2"/>
        <v>1</v>
      </c>
      <c r="I40" s="10">
        <f t="shared" si="3"/>
        <v>0</v>
      </c>
      <c r="J40" s="10">
        <v>19</v>
      </c>
      <c r="K40" s="10">
        <v>1</v>
      </c>
      <c r="L40" s="10">
        <v>0</v>
      </c>
      <c r="M40" s="10">
        <v>0</v>
      </c>
      <c r="N40" s="10">
        <v>0</v>
      </c>
      <c r="O40" s="10">
        <v>18</v>
      </c>
      <c r="P40" s="10">
        <v>7</v>
      </c>
      <c r="Q40" s="10">
        <v>2</v>
      </c>
      <c r="R40" s="10">
        <v>1</v>
      </c>
      <c r="S40" s="10">
        <v>8</v>
      </c>
    </row>
    <row r="41" spans="2:19" x14ac:dyDescent="0.25">
      <c r="B41" s="10" t="s">
        <v>39</v>
      </c>
      <c r="C41" s="10">
        <v>0</v>
      </c>
      <c r="D41" s="10">
        <v>0</v>
      </c>
      <c r="E41" s="10">
        <v>12.1</v>
      </c>
      <c r="F41" s="10">
        <v>0.8</v>
      </c>
      <c r="G41" s="10">
        <v>11.3</v>
      </c>
      <c r="H41" s="10">
        <f t="shared" si="2"/>
        <v>1</v>
      </c>
      <c r="I41" s="10">
        <f t="shared" si="3"/>
        <v>0</v>
      </c>
      <c r="J41" s="10">
        <v>14</v>
      </c>
      <c r="K41" s="10">
        <v>1</v>
      </c>
      <c r="L41" s="10">
        <v>0</v>
      </c>
      <c r="M41" s="10">
        <v>0</v>
      </c>
      <c r="N41" s="10">
        <v>1</v>
      </c>
      <c r="O41" s="10">
        <v>12</v>
      </c>
      <c r="P41" s="10">
        <v>7</v>
      </c>
      <c r="Q41" s="10">
        <v>1</v>
      </c>
      <c r="R41" s="10">
        <v>1</v>
      </c>
      <c r="S41" s="10">
        <v>10</v>
      </c>
    </row>
    <row r="42" spans="2:19" x14ac:dyDescent="0.25">
      <c r="B42" s="10" t="s">
        <v>40</v>
      </c>
      <c r="C42" s="10">
        <v>0</v>
      </c>
      <c r="D42" s="10">
        <v>0</v>
      </c>
      <c r="E42" s="10">
        <v>23.3</v>
      </c>
      <c r="F42" s="10">
        <v>1.9</v>
      </c>
      <c r="G42" s="10">
        <v>21.4</v>
      </c>
      <c r="H42" s="10">
        <f t="shared" si="2"/>
        <v>1</v>
      </c>
      <c r="I42" s="10">
        <f t="shared" si="3"/>
        <v>0</v>
      </c>
      <c r="J42" s="10">
        <v>21</v>
      </c>
      <c r="K42" s="10">
        <v>2</v>
      </c>
      <c r="L42" s="10">
        <v>0</v>
      </c>
      <c r="M42" s="10">
        <v>0</v>
      </c>
      <c r="N42" s="10">
        <v>4</v>
      </c>
      <c r="O42" s="10">
        <v>15</v>
      </c>
      <c r="P42" s="10">
        <v>15</v>
      </c>
      <c r="Q42" s="10">
        <v>0</v>
      </c>
      <c r="R42" s="10">
        <v>5</v>
      </c>
      <c r="S42" s="10">
        <v>9</v>
      </c>
    </row>
    <row r="43" spans="2:19" x14ac:dyDescent="0.25">
      <c r="B43" s="10" t="s">
        <v>41</v>
      </c>
      <c r="C43" s="10">
        <v>0</v>
      </c>
      <c r="D43" s="10">
        <v>0</v>
      </c>
      <c r="E43" s="10">
        <v>3.1</v>
      </c>
      <c r="F43" s="10">
        <v>1</v>
      </c>
      <c r="G43" s="10">
        <v>2.1</v>
      </c>
      <c r="H43" s="10">
        <f t="shared" si="2"/>
        <v>1</v>
      </c>
      <c r="I43" s="10">
        <f t="shared" si="3"/>
        <v>0</v>
      </c>
      <c r="J43" s="10">
        <v>13</v>
      </c>
      <c r="K43" s="10">
        <v>0</v>
      </c>
      <c r="L43" s="10">
        <v>0</v>
      </c>
      <c r="M43" s="10">
        <v>0</v>
      </c>
      <c r="N43" s="10">
        <v>0</v>
      </c>
      <c r="O43" s="10">
        <v>13</v>
      </c>
      <c r="P43" s="10">
        <v>0</v>
      </c>
      <c r="Q43" s="10">
        <v>0</v>
      </c>
      <c r="R43" s="10">
        <v>0</v>
      </c>
      <c r="S43" s="10">
        <v>0</v>
      </c>
    </row>
    <row r="44" spans="2:19" x14ac:dyDescent="0.25">
      <c r="B44" s="10" t="s">
        <v>42</v>
      </c>
      <c r="C44" s="10">
        <v>0</v>
      </c>
      <c r="D44" s="10">
        <v>0</v>
      </c>
      <c r="E44" s="10">
        <v>4</v>
      </c>
      <c r="F44" s="10">
        <v>1.4</v>
      </c>
      <c r="G44" s="10">
        <v>2.7</v>
      </c>
      <c r="H44" s="10">
        <f t="shared" si="2"/>
        <v>1</v>
      </c>
      <c r="I44" s="10">
        <f t="shared" si="3"/>
        <v>0</v>
      </c>
      <c r="J44" s="10">
        <v>14</v>
      </c>
      <c r="K44" s="10">
        <v>0</v>
      </c>
      <c r="L44" s="10">
        <v>0</v>
      </c>
      <c r="M44" s="10">
        <v>0</v>
      </c>
      <c r="N44" s="10">
        <v>0</v>
      </c>
      <c r="O44" s="10">
        <v>14</v>
      </c>
      <c r="P44" s="10">
        <v>0</v>
      </c>
      <c r="Q44" s="10">
        <v>0</v>
      </c>
      <c r="R44" s="10">
        <v>0</v>
      </c>
      <c r="S44" s="10">
        <v>0</v>
      </c>
    </row>
    <row r="45" spans="2:19" x14ac:dyDescent="0.25">
      <c r="B45" s="10" t="s">
        <v>43</v>
      </c>
      <c r="C45" s="10">
        <v>0</v>
      </c>
      <c r="D45" s="10">
        <v>0</v>
      </c>
      <c r="E45" s="10">
        <v>2.8</v>
      </c>
      <c r="F45" s="10">
        <v>1.4</v>
      </c>
      <c r="G45" s="10">
        <v>1.3</v>
      </c>
      <c r="H45" s="10">
        <f t="shared" si="2"/>
        <v>1</v>
      </c>
      <c r="I45" s="10">
        <f t="shared" si="3"/>
        <v>0</v>
      </c>
      <c r="J45" s="10">
        <v>8</v>
      </c>
      <c r="K45" s="10">
        <v>0</v>
      </c>
      <c r="L45" s="10">
        <v>0</v>
      </c>
      <c r="M45" s="10">
        <v>0</v>
      </c>
      <c r="N45" s="10">
        <v>0</v>
      </c>
      <c r="O45" s="10">
        <v>8</v>
      </c>
      <c r="P45" s="10">
        <v>0</v>
      </c>
      <c r="Q45" s="10">
        <v>0</v>
      </c>
      <c r="R45" s="10">
        <v>0</v>
      </c>
      <c r="S45" s="10">
        <v>0</v>
      </c>
    </row>
    <row r="46" spans="2:19" x14ac:dyDescent="0.25">
      <c r="B46" s="10" t="s">
        <v>44</v>
      </c>
      <c r="C46" s="10">
        <v>0</v>
      </c>
      <c r="D46" s="10">
        <v>0</v>
      </c>
      <c r="E46" s="10">
        <v>3.1</v>
      </c>
      <c r="F46" s="10">
        <v>0.9</v>
      </c>
      <c r="G46" s="10">
        <v>2.2000000000000002</v>
      </c>
      <c r="H46" s="10">
        <f t="shared" si="2"/>
        <v>1</v>
      </c>
      <c r="I46" s="10">
        <f t="shared" si="3"/>
        <v>0</v>
      </c>
      <c r="J46" s="10">
        <v>13</v>
      </c>
      <c r="K46" s="10">
        <v>0</v>
      </c>
      <c r="L46" s="10">
        <v>0</v>
      </c>
      <c r="M46" s="10">
        <v>0</v>
      </c>
      <c r="N46" s="10">
        <v>0</v>
      </c>
      <c r="O46" s="10">
        <v>13</v>
      </c>
      <c r="P46" s="10">
        <v>0</v>
      </c>
      <c r="Q46" s="10">
        <v>0</v>
      </c>
      <c r="R46" s="10">
        <v>0</v>
      </c>
      <c r="S46" s="10">
        <v>0</v>
      </c>
    </row>
    <row r="47" spans="2:19" x14ac:dyDescent="0.25">
      <c r="B47" s="10" t="s">
        <v>45</v>
      </c>
      <c r="C47" s="10">
        <v>0</v>
      </c>
      <c r="D47" s="10">
        <v>0</v>
      </c>
      <c r="E47" s="10">
        <v>3.4</v>
      </c>
      <c r="F47" s="10">
        <v>1</v>
      </c>
      <c r="G47" s="10">
        <v>2.4</v>
      </c>
      <c r="H47" s="10">
        <f t="shared" si="2"/>
        <v>1</v>
      </c>
      <c r="I47" s="10">
        <f t="shared" si="3"/>
        <v>0</v>
      </c>
      <c r="J47" s="10">
        <v>12</v>
      </c>
      <c r="K47" s="10">
        <v>0</v>
      </c>
      <c r="L47" s="10">
        <v>0</v>
      </c>
      <c r="M47" s="10">
        <v>0</v>
      </c>
      <c r="N47" s="10">
        <v>0</v>
      </c>
      <c r="O47" s="10">
        <v>12</v>
      </c>
      <c r="P47" s="10">
        <v>0</v>
      </c>
      <c r="Q47" s="10">
        <v>0</v>
      </c>
      <c r="R47" s="10">
        <v>0</v>
      </c>
      <c r="S47" s="10">
        <v>0</v>
      </c>
    </row>
    <row r="48" spans="2:19" x14ac:dyDescent="0.25">
      <c r="B48" s="10" t="s">
        <v>9</v>
      </c>
      <c r="C48" s="10">
        <v>743.32</v>
      </c>
      <c r="D48" s="10">
        <v>743.32</v>
      </c>
      <c r="E48" s="10">
        <v>1751.5</v>
      </c>
      <c r="F48" s="10">
        <v>1544.8</v>
      </c>
      <c r="G48" s="10">
        <v>206.7</v>
      </c>
      <c r="H48" s="10">
        <f t="shared" si="2"/>
        <v>1</v>
      </c>
      <c r="I48" s="10">
        <f t="shared" si="3"/>
        <v>0</v>
      </c>
      <c r="J48" s="10">
        <v>31</v>
      </c>
      <c r="K48" s="10">
        <v>7</v>
      </c>
      <c r="L48" s="10">
        <v>1</v>
      </c>
      <c r="M48" s="10">
        <v>1</v>
      </c>
      <c r="N48" s="10">
        <v>11</v>
      </c>
      <c r="O48" s="10">
        <v>11</v>
      </c>
      <c r="P48" s="10">
        <v>249</v>
      </c>
      <c r="Q48" s="10">
        <v>42</v>
      </c>
      <c r="R48" s="10">
        <v>54</v>
      </c>
      <c r="S48" s="10">
        <v>79</v>
      </c>
    </row>
    <row r="49" spans="2:19" x14ac:dyDescent="0.25">
      <c r="B49" s="10" t="s">
        <v>46</v>
      </c>
      <c r="C49" s="10">
        <v>-8888</v>
      </c>
      <c r="D49" s="10">
        <v>0</v>
      </c>
      <c r="E49" s="10">
        <v>3600.1</v>
      </c>
      <c r="F49" s="10">
        <v>3600.1</v>
      </c>
      <c r="G49" s="10">
        <v>0</v>
      </c>
      <c r="H49" s="10">
        <f t="shared" si="0"/>
        <v>0</v>
      </c>
      <c r="I49" s="10">
        <f t="shared" si="1"/>
        <v>1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</row>
    <row r="50" spans="2:19" x14ac:dyDescent="0.25">
      <c r="B50" s="10" t="s">
        <v>47</v>
      </c>
      <c r="C50" s="10">
        <v>428.04</v>
      </c>
      <c r="D50" s="10">
        <v>428.04</v>
      </c>
      <c r="E50" s="10">
        <v>1498.3</v>
      </c>
      <c r="F50" s="10">
        <v>1224.5999999999999</v>
      </c>
      <c r="G50" s="10">
        <v>273.7</v>
      </c>
      <c r="H50" s="10">
        <f t="shared" si="0"/>
        <v>1</v>
      </c>
      <c r="I50" s="10">
        <f t="shared" si="1"/>
        <v>0</v>
      </c>
      <c r="J50" s="10">
        <v>55</v>
      </c>
      <c r="K50" s="10">
        <v>10</v>
      </c>
      <c r="L50" s="10">
        <v>2</v>
      </c>
      <c r="M50" s="10">
        <v>0</v>
      </c>
      <c r="N50" s="10">
        <v>29</v>
      </c>
      <c r="O50" s="10">
        <v>14</v>
      </c>
      <c r="P50" s="10">
        <v>222</v>
      </c>
      <c r="Q50" s="10">
        <v>55</v>
      </c>
      <c r="R50" s="10">
        <v>59</v>
      </c>
      <c r="S50" s="10">
        <v>118</v>
      </c>
    </row>
    <row r="51" spans="2:19" x14ac:dyDescent="0.25">
      <c r="B51" s="10" t="s">
        <v>48</v>
      </c>
      <c r="C51" s="10">
        <v>962.2</v>
      </c>
      <c r="D51" s="10">
        <v>127.99</v>
      </c>
      <c r="E51" s="10">
        <v>3600</v>
      </c>
      <c r="F51" s="10">
        <v>3319.6</v>
      </c>
      <c r="G51" s="10">
        <v>280.39999999999998</v>
      </c>
      <c r="H51" s="10">
        <f t="shared" si="0"/>
        <v>0</v>
      </c>
      <c r="I51" s="10">
        <f t="shared" si="1"/>
        <v>0.86698191644148825</v>
      </c>
      <c r="J51" s="10">
        <v>35</v>
      </c>
      <c r="K51" s="10">
        <v>5</v>
      </c>
      <c r="L51" s="10">
        <v>0</v>
      </c>
      <c r="M51" s="10">
        <v>5</v>
      </c>
      <c r="N51" s="10">
        <v>15</v>
      </c>
      <c r="O51" s="10">
        <v>10</v>
      </c>
      <c r="P51" s="10">
        <v>300</v>
      </c>
      <c r="Q51" s="10">
        <v>36</v>
      </c>
      <c r="R51" s="10">
        <v>72</v>
      </c>
      <c r="S51" s="10">
        <v>85</v>
      </c>
    </row>
    <row r="52" spans="2:19" x14ac:dyDescent="0.25">
      <c r="B52" s="10" t="s">
        <v>49</v>
      </c>
      <c r="C52" s="10">
        <v>548.32000000000005</v>
      </c>
      <c r="D52" s="10">
        <v>0</v>
      </c>
      <c r="E52" s="10">
        <v>3600.1</v>
      </c>
      <c r="F52" s="10">
        <v>2788.6</v>
      </c>
      <c r="G52" s="10">
        <v>811.4</v>
      </c>
      <c r="H52" s="10">
        <f t="shared" si="0"/>
        <v>0</v>
      </c>
      <c r="I52" s="10">
        <f t="shared" si="1"/>
        <v>1</v>
      </c>
      <c r="J52" s="10">
        <v>81</v>
      </c>
      <c r="K52" s="10">
        <v>9</v>
      </c>
      <c r="L52" s="10">
        <v>1</v>
      </c>
      <c r="M52" s="10">
        <v>1</v>
      </c>
      <c r="N52" s="10">
        <v>53</v>
      </c>
      <c r="O52" s="10">
        <v>17</v>
      </c>
      <c r="P52" s="10">
        <v>570</v>
      </c>
      <c r="Q52" s="10">
        <v>138</v>
      </c>
      <c r="R52" s="10">
        <v>201</v>
      </c>
      <c r="S52" s="10">
        <v>218</v>
      </c>
    </row>
    <row r="53" spans="2:19" x14ac:dyDescent="0.25">
      <c r="B53" s="10" t="s">
        <v>50</v>
      </c>
      <c r="C53" s="10">
        <v>2</v>
      </c>
      <c r="D53" s="10">
        <v>0</v>
      </c>
      <c r="E53" s="10">
        <v>3600.1</v>
      </c>
      <c r="F53" s="10">
        <v>3571.1</v>
      </c>
      <c r="G53" s="10">
        <v>29</v>
      </c>
      <c r="H53" s="10">
        <f t="shared" si="0"/>
        <v>0</v>
      </c>
      <c r="I53" s="10">
        <f t="shared" si="1"/>
        <v>1</v>
      </c>
      <c r="J53" s="10">
        <v>32</v>
      </c>
      <c r="K53" s="10">
        <v>4</v>
      </c>
      <c r="L53" s="10">
        <v>0</v>
      </c>
      <c r="M53" s="10">
        <v>3</v>
      </c>
      <c r="N53" s="10">
        <v>3</v>
      </c>
      <c r="O53" s="10">
        <v>22</v>
      </c>
      <c r="P53" s="10">
        <v>19</v>
      </c>
      <c r="Q53" s="10">
        <v>2</v>
      </c>
      <c r="R53" s="10">
        <v>9</v>
      </c>
      <c r="S53" s="10">
        <v>17</v>
      </c>
    </row>
    <row r="54" spans="2:19" x14ac:dyDescent="0.25">
      <c r="B54" s="10" t="s">
        <v>51</v>
      </c>
      <c r="C54" s="10">
        <v>118.6</v>
      </c>
      <c r="D54" s="10">
        <v>34.79</v>
      </c>
      <c r="E54" s="10">
        <v>3600.1</v>
      </c>
      <c r="F54" s="10">
        <v>3512.4</v>
      </c>
      <c r="G54" s="10">
        <v>87.7</v>
      </c>
      <c r="H54" s="10">
        <f t="shared" si="0"/>
        <v>0</v>
      </c>
      <c r="I54" s="10">
        <f t="shared" si="1"/>
        <v>0.70666104553119735</v>
      </c>
      <c r="J54" s="10">
        <v>62</v>
      </c>
      <c r="K54" s="10">
        <v>9</v>
      </c>
      <c r="L54" s="10">
        <v>2</v>
      </c>
      <c r="M54" s="10">
        <v>2</v>
      </c>
      <c r="N54" s="10">
        <v>21</v>
      </c>
      <c r="O54" s="10">
        <v>28</v>
      </c>
      <c r="P54" s="10">
        <v>57</v>
      </c>
      <c r="Q54" s="10">
        <v>35</v>
      </c>
      <c r="R54" s="10">
        <v>34</v>
      </c>
      <c r="S54" s="10">
        <v>80</v>
      </c>
    </row>
    <row r="55" spans="2:19" x14ac:dyDescent="0.25">
      <c r="B55" s="10" t="s">
        <v>52</v>
      </c>
      <c r="C55" s="10">
        <v>6.8</v>
      </c>
      <c r="D55" s="10">
        <v>0</v>
      </c>
      <c r="E55" s="10">
        <v>3600.1</v>
      </c>
      <c r="F55" s="10">
        <v>3551</v>
      </c>
      <c r="G55" s="10">
        <v>49.1</v>
      </c>
      <c r="H55" s="10">
        <f t="shared" si="0"/>
        <v>0</v>
      </c>
      <c r="I55" s="10">
        <f t="shared" si="1"/>
        <v>1</v>
      </c>
      <c r="J55" s="10">
        <v>56</v>
      </c>
      <c r="K55" s="10">
        <v>3</v>
      </c>
      <c r="L55" s="10">
        <v>1</v>
      </c>
      <c r="M55" s="10">
        <v>2</v>
      </c>
      <c r="N55" s="10">
        <v>22</v>
      </c>
      <c r="O55" s="10">
        <v>28</v>
      </c>
      <c r="P55" s="10">
        <v>15</v>
      </c>
      <c r="Q55" s="10">
        <v>5</v>
      </c>
      <c r="R55" s="10">
        <v>10</v>
      </c>
      <c r="S55" s="10">
        <v>43</v>
      </c>
    </row>
    <row r="56" spans="2:19" x14ac:dyDescent="0.25">
      <c r="B56" s="10" t="s">
        <v>53</v>
      </c>
      <c r="C56" s="10">
        <v>0</v>
      </c>
      <c r="D56" s="10">
        <v>0</v>
      </c>
      <c r="E56" s="10">
        <v>1377.1</v>
      </c>
      <c r="F56" s="10">
        <v>1333.8</v>
      </c>
      <c r="G56" s="10">
        <v>43.3</v>
      </c>
      <c r="H56" s="10">
        <f t="shared" si="0"/>
        <v>1</v>
      </c>
      <c r="I56" s="10">
        <f t="shared" si="1"/>
        <v>0</v>
      </c>
      <c r="J56" s="10">
        <v>41</v>
      </c>
      <c r="K56" s="10">
        <v>7</v>
      </c>
      <c r="L56" s="10">
        <v>1</v>
      </c>
      <c r="M56" s="10">
        <v>0</v>
      </c>
      <c r="N56" s="10">
        <v>11</v>
      </c>
      <c r="O56" s="10">
        <v>22</v>
      </c>
      <c r="P56" s="10">
        <v>39</v>
      </c>
      <c r="Q56" s="10">
        <v>7</v>
      </c>
      <c r="R56" s="10">
        <v>12</v>
      </c>
      <c r="S56" s="10">
        <v>26</v>
      </c>
    </row>
    <row r="57" spans="2:19" x14ac:dyDescent="0.25">
      <c r="B57" s="10" t="s">
        <v>54</v>
      </c>
      <c r="C57" s="10">
        <v>206</v>
      </c>
      <c r="D57" s="10">
        <v>39.49</v>
      </c>
      <c r="E57" s="10">
        <v>3600.1</v>
      </c>
      <c r="F57" s="10">
        <v>3508.8</v>
      </c>
      <c r="G57" s="10">
        <v>91.3</v>
      </c>
      <c r="H57" s="10">
        <f t="shared" si="0"/>
        <v>0</v>
      </c>
      <c r="I57" s="10">
        <f t="shared" si="1"/>
        <v>0.80830097087378638</v>
      </c>
      <c r="J57" s="10">
        <v>56</v>
      </c>
      <c r="K57" s="10">
        <v>2</v>
      </c>
      <c r="L57" s="10">
        <v>0</v>
      </c>
      <c r="M57" s="10">
        <v>1</v>
      </c>
      <c r="N57" s="10">
        <v>25</v>
      </c>
      <c r="O57" s="10">
        <v>28</v>
      </c>
      <c r="P57" s="10">
        <v>28</v>
      </c>
      <c r="Q57" s="10">
        <v>8</v>
      </c>
      <c r="R57" s="10">
        <v>34</v>
      </c>
      <c r="S57" s="10">
        <v>67</v>
      </c>
    </row>
    <row r="58" spans="2:19" x14ac:dyDescent="0.25">
      <c r="B58" s="10" t="s">
        <v>55</v>
      </c>
      <c r="C58" s="10">
        <v>118.4</v>
      </c>
      <c r="D58" s="10">
        <v>13.66</v>
      </c>
      <c r="E58" s="10">
        <v>3600</v>
      </c>
      <c r="F58" s="10">
        <v>3592.8</v>
      </c>
      <c r="G58" s="10">
        <v>7.3</v>
      </c>
      <c r="H58" s="10">
        <f t="shared" si="0"/>
        <v>0</v>
      </c>
      <c r="I58" s="10">
        <f t="shared" si="1"/>
        <v>0.88462837837837838</v>
      </c>
      <c r="J58" s="10">
        <v>28</v>
      </c>
      <c r="K58" s="10">
        <v>0</v>
      </c>
      <c r="L58" s="10">
        <v>0</v>
      </c>
      <c r="M58" s="10">
        <v>0</v>
      </c>
      <c r="N58" s="10">
        <v>0</v>
      </c>
      <c r="O58" s="10">
        <v>28</v>
      </c>
      <c r="P58" s="10">
        <v>0</v>
      </c>
      <c r="Q58" s="10">
        <v>0</v>
      </c>
      <c r="R58" s="10">
        <v>1</v>
      </c>
      <c r="S58" s="10">
        <v>1</v>
      </c>
    </row>
    <row r="59" spans="2:19" x14ac:dyDescent="0.25">
      <c r="B59" s="10" t="s">
        <v>56</v>
      </c>
      <c r="C59" s="10">
        <v>35.200000000000003</v>
      </c>
      <c r="D59" s="10">
        <v>0</v>
      </c>
      <c r="E59" s="10">
        <v>3600</v>
      </c>
      <c r="F59" s="10">
        <v>3593.6</v>
      </c>
      <c r="G59" s="10">
        <v>6.5</v>
      </c>
      <c r="H59" s="10">
        <f t="shared" si="0"/>
        <v>0</v>
      </c>
      <c r="I59" s="10">
        <f t="shared" si="1"/>
        <v>1</v>
      </c>
      <c r="J59" s="10">
        <v>31</v>
      </c>
      <c r="K59" s="10">
        <v>0</v>
      </c>
      <c r="L59" s="10">
        <v>0</v>
      </c>
      <c r="M59" s="10">
        <v>0</v>
      </c>
      <c r="N59" s="10">
        <v>0</v>
      </c>
      <c r="O59" s="10">
        <v>31</v>
      </c>
      <c r="P59" s="10">
        <v>0</v>
      </c>
      <c r="Q59" s="10">
        <v>0</v>
      </c>
      <c r="R59" s="10">
        <v>0</v>
      </c>
      <c r="S59" s="10">
        <v>0</v>
      </c>
    </row>
    <row r="60" spans="2:19" x14ac:dyDescent="0.25">
      <c r="B60" s="10" t="s">
        <v>57</v>
      </c>
      <c r="C60" s="10">
        <v>0</v>
      </c>
      <c r="D60" s="10">
        <v>0</v>
      </c>
      <c r="E60" s="10">
        <v>10.4</v>
      </c>
      <c r="F60" s="10">
        <v>6.2</v>
      </c>
      <c r="G60" s="10">
        <v>4.2</v>
      </c>
      <c r="H60" s="10">
        <f t="shared" si="0"/>
        <v>1</v>
      </c>
      <c r="I60" s="10">
        <f t="shared" si="1"/>
        <v>0</v>
      </c>
      <c r="J60" s="10">
        <v>22</v>
      </c>
      <c r="K60" s="10">
        <v>0</v>
      </c>
      <c r="L60" s="10">
        <v>0</v>
      </c>
      <c r="M60" s="10">
        <v>0</v>
      </c>
      <c r="N60" s="10">
        <v>0</v>
      </c>
      <c r="O60" s="10">
        <v>22</v>
      </c>
      <c r="P60" s="10">
        <v>0</v>
      </c>
      <c r="Q60" s="10">
        <v>0</v>
      </c>
      <c r="R60" s="10">
        <v>0</v>
      </c>
      <c r="S60" s="10">
        <v>0</v>
      </c>
    </row>
    <row r="61" spans="2:19" x14ac:dyDescent="0.25">
      <c r="B61" s="10" t="s">
        <v>58</v>
      </c>
      <c r="C61" s="10">
        <v>0</v>
      </c>
      <c r="D61" s="10">
        <v>0</v>
      </c>
      <c r="E61" s="10">
        <v>35.299999999999997</v>
      </c>
      <c r="F61" s="10">
        <v>31.8</v>
      </c>
      <c r="G61" s="10">
        <v>3.5</v>
      </c>
      <c r="H61" s="10">
        <f t="shared" si="0"/>
        <v>1</v>
      </c>
      <c r="I61" s="10">
        <f t="shared" si="1"/>
        <v>0</v>
      </c>
      <c r="J61" s="10">
        <v>19</v>
      </c>
      <c r="K61" s="10">
        <v>0</v>
      </c>
      <c r="L61" s="10">
        <v>0</v>
      </c>
      <c r="M61" s="10">
        <v>0</v>
      </c>
      <c r="N61" s="10">
        <v>0</v>
      </c>
      <c r="O61" s="10">
        <v>19</v>
      </c>
      <c r="P61" s="10">
        <v>0</v>
      </c>
      <c r="Q61" s="10">
        <v>0</v>
      </c>
      <c r="R61" s="10">
        <v>0</v>
      </c>
      <c r="S61" s="10">
        <v>0</v>
      </c>
    </row>
    <row r="62" spans="2:19" x14ac:dyDescent="0.25">
      <c r="B62" s="10" t="s">
        <v>59</v>
      </c>
      <c r="C62" s="10">
        <v>0</v>
      </c>
      <c r="D62" s="10">
        <v>0</v>
      </c>
      <c r="E62" s="10">
        <v>23.2</v>
      </c>
      <c r="F62" s="10">
        <v>18.5</v>
      </c>
      <c r="G62" s="10">
        <v>4.7</v>
      </c>
      <c r="H62" s="10">
        <f t="shared" si="0"/>
        <v>1</v>
      </c>
      <c r="I62" s="10">
        <f t="shared" si="1"/>
        <v>0</v>
      </c>
      <c r="J62" s="10">
        <v>25</v>
      </c>
      <c r="K62" s="10">
        <v>0</v>
      </c>
      <c r="L62" s="10">
        <v>0</v>
      </c>
      <c r="M62" s="10">
        <v>0</v>
      </c>
      <c r="N62" s="10">
        <v>0</v>
      </c>
      <c r="O62" s="10">
        <v>25</v>
      </c>
      <c r="P62" s="10">
        <v>0</v>
      </c>
      <c r="Q62" s="10">
        <v>0</v>
      </c>
      <c r="R62" s="10">
        <v>0</v>
      </c>
      <c r="S62" s="10">
        <v>0</v>
      </c>
    </row>
    <row r="63" spans="2:19" x14ac:dyDescent="0.25">
      <c r="B63" s="10" t="s">
        <v>60</v>
      </c>
      <c r="C63" s="10">
        <v>131.6</v>
      </c>
      <c r="D63" s="10">
        <v>131.6</v>
      </c>
      <c r="E63" s="10">
        <v>14.6</v>
      </c>
      <c r="F63" s="10">
        <v>1.4</v>
      </c>
      <c r="G63" s="10">
        <v>13.2</v>
      </c>
      <c r="H63" s="10">
        <f t="shared" si="0"/>
        <v>1</v>
      </c>
      <c r="I63" s="10">
        <f t="shared" si="1"/>
        <v>0</v>
      </c>
      <c r="J63" s="10">
        <v>10</v>
      </c>
      <c r="K63" s="10">
        <v>0</v>
      </c>
      <c r="L63" s="10">
        <v>0</v>
      </c>
      <c r="M63" s="10">
        <v>0</v>
      </c>
      <c r="N63" s="10">
        <v>1</v>
      </c>
      <c r="O63" s="10">
        <v>9</v>
      </c>
      <c r="P63" s="10">
        <v>3</v>
      </c>
      <c r="Q63" s="10">
        <v>0</v>
      </c>
      <c r="R63" s="10">
        <v>6</v>
      </c>
      <c r="S63" s="10">
        <v>4</v>
      </c>
    </row>
    <row r="64" spans="2:19" x14ac:dyDescent="0.25">
      <c r="B64" s="10" t="s">
        <v>61</v>
      </c>
      <c r="C64" s="10">
        <v>0</v>
      </c>
      <c r="D64" s="10">
        <v>0</v>
      </c>
      <c r="E64" s="10">
        <v>10.8</v>
      </c>
      <c r="F64" s="10">
        <v>0.6</v>
      </c>
      <c r="G64" s="10">
        <v>10.1</v>
      </c>
      <c r="H64" s="10">
        <f t="shared" si="0"/>
        <v>1</v>
      </c>
      <c r="I64" s="10">
        <f t="shared" si="1"/>
        <v>0</v>
      </c>
      <c r="J64" s="10">
        <v>12</v>
      </c>
      <c r="K64" s="10">
        <v>0</v>
      </c>
      <c r="L64" s="10">
        <v>0</v>
      </c>
      <c r="M64" s="10">
        <v>0</v>
      </c>
      <c r="N64" s="10">
        <v>0</v>
      </c>
      <c r="O64" s="10">
        <v>12</v>
      </c>
      <c r="P64" s="10">
        <v>6</v>
      </c>
      <c r="Q64" s="10">
        <v>1</v>
      </c>
      <c r="R64" s="10">
        <v>2</v>
      </c>
      <c r="S64" s="10">
        <v>3</v>
      </c>
    </row>
    <row r="65" spans="2:19" x14ac:dyDescent="0.25">
      <c r="B65" s="10" t="s">
        <v>62</v>
      </c>
      <c r="C65" s="10">
        <v>27.8</v>
      </c>
      <c r="D65" s="10">
        <v>27.8</v>
      </c>
      <c r="E65" s="10">
        <v>22.6</v>
      </c>
      <c r="F65" s="10">
        <v>3.2</v>
      </c>
      <c r="G65" s="10">
        <v>19.399999999999999</v>
      </c>
      <c r="H65" s="10">
        <f t="shared" si="0"/>
        <v>1</v>
      </c>
      <c r="I65" s="10">
        <f t="shared" si="1"/>
        <v>0</v>
      </c>
      <c r="J65" s="10">
        <v>20</v>
      </c>
      <c r="K65" s="10">
        <v>0</v>
      </c>
      <c r="L65" s="10">
        <v>0</v>
      </c>
      <c r="M65" s="10">
        <v>0</v>
      </c>
      <c r="N65" s="10">
        <v>3</v>
      </c>
      <c r="O65" s="10">
        <v>17</v>
      </c>
      <c r="P65" s="10">
        <v>10</v>
      </c>
      <c r="Q65" s="10">
        <v>0</v>
      </c>
      <c r="R65" s="10">
        <v>2</v>
      </c>
      <c r="S65" s="10">
        <v>8</v>
      </c>
    </row>
    <row r="66" spans="2:19" x14ac:dyDescent="0.25">
      <c r="B66" s="10" t="s">
        <v>63</v>
      </c>
      <c r="C66" s="10">
        <v>65.7</v>
      </c>
      <c r="D66" s="10">
        <v>65.7</v>
      </c>
      <c r="E66" s="10">
        <v>14.5</v>
      </c>
      <c r="F66" s="10">
        <v>1.4</v>
      </c>
      <c r="G66" s="10">
        <v>13</v>
      </c>
      <c r="H66" s="10">
        <f t="shared" si="0"/>
        <v>1</v>
      </c>
      <c r="I66" s="10">
        <f t="shared" si="1"/>
        <v>0</v>
      </c>
      <c r="J66" s="10">
        <v>17</v>
      </c>
      <c r="K66" s="10">
        <v>0</v>
      </c>
      <c r="L66" s="10">
        <v>0</v>
      </c>
      <c r="M66" s="10">
        <v>0</v>
      </c>
      <c r="N66" s="10">
        <v>5</v>
      </c>
      <c r="O66" s="10">
        <v>12</v>
      </c>
      <c r="P66" s="10">
        <v>14</v>
      </c>
      <c r="Q66" s="10">
        <v>0</v>
      </c>
      <c r="R66" s="10">
        <v>0</v>
      </c>
      <c r="S66" s="10">
        <v>12</v>
      </c>
    </row>
    <row r="67" spans="2:19" x14ac:dyDescent="0.25">
      <c r="B67" s="10" t="s">
        <v>64</v>
      </c>
      <c r="C67" s="10">
        <v>225</v>
      </c>
      <c r="D67" s="10">
        <v>225</v>
      </c>
      <c r="E67" s="10">
        <v>25.3</v>
      </c>
      <c r="F67" s="10">
        <v>4.0999999999999996</v>
      </c>
      <c r="G67" s="10">
        <v>21.3</v>
      </c>
      <c r="H67" s="10">
        <f t="shared" si="0"/>
        <v>1</v>
      </c>
      <c r="I67" s="10">
        <f t="shared" si="1"/>
        <v>0</v>
      </c>
      <c r="J67" s="10">
        <v>7</v>
      </c>
      <c r="K67" s="10">
        <v>0</v>
      </c>
      <c r="L67" s="10">
        <v>0</v>
      </c>
      <c r="M67" s="10">
        <v>0</v>
      </c>
      <c r="N67" s="10">
        <v>0</v>
      </c>
      <c r="O67" s="10">
        <v>7</v>
      </c>
      <c r="P67" s="10">
        <v>16</v>
      </c>
      <c r="Q67" s="10">
        <v>4</v>
      </c>
      <c r="R67" s="10">
        <v>2</v>
      </c>
      <c r="S67" s="10">
        <v>9</v>
      </c>
    </row>
    <row r="68" spans="2:19" x14ac:dyDescent="0.25">
      <c r="B68" s="10" t="s">
        <v>65</v>
      </c>
      <c r="C68" s="10">
        <v>144.4</v>
      </c>
      <c r="D68" s="10">
        <v>144.4</v>
      </c>
      <c r="E68" s="10">
        <v>7</v>
      </c>
      <c r="F68" s="10">
        <v>2.7</v>
      </c>
      <c r="G68" s="10">
        <v>4.4000000000000004</v>
      </c>
      <c r="H68" s="10">
        <f t="shared" ref="H68:H82" si="4">IF(C68=D68,1,0)</f>
        <v>1</v>
      </c>
      <c r="I68" s="10">
        <f t="shared" ref="I68:I82" si="5">IF(D68&lt;&gt;0,(C68-D68)/C68,IF(C68=0,0,1))</f>
        <v>0</v>
      </c>
      <c r="J68" s="10">
        <v>19</v>
      </c>
      <c r="K68" s="10">
        <v>0</v>
      </c>
      <c r="L68" s="10">
        <v>0</v>
      </c>
      <c r="M68" s="10">
        <v>0</v>
      </c>
      <c r="N68" s="10">
        <v>0</v>
      </c>
      <c r="O68" s="10">
        <v>19</v>
      </c>
      <c r="P68" s="10">
        <v>0</v>
      </c>
      <c r="Q68" s="10">
        <v>0</v>
      </c>
      <c r="R68" s="10">
        <v>0</v>
      </c>
      <c r="S68" s="10">
        <v>0</v>
      </c>
    </row>
    <row r="69" spans="2:19" x14ac:dyDescent="0.25">
      <c r="B69" s="10" t="s">
        <v>66</v>
      </c>
      <c r="C69" s="10">
        <v>56.4</v>
      </c>
      <c r="D69" s="10">
        <v>56.4</v>
      </c>
      <c r="E69" s="10">
        <v>7</v>
      </c>
      <c r="F69" s="10">
        <v>3.8</v>
      </c>
      <c r="G69" s="10">
        <v>3.3</v>
      </c>
      <c r="H69" s="10">
        <f t="shared" si="4"/>
        <v>1</v>
      </c>
      <c r="I69" s="10">
        <f t="shared" si="5"/>
        <v>0</v>
      </c>
      <c r="J69" s="10">
        <v>19</v>
      </c>
      <c r="K69" s="10">
        <v>0</v>
      </c>
      <c r="L69" s="10">
        <v>0</v>
      </c>
      <c r="M69" s="10">
        <v>0</v>
      </c>
      <c r="N69" s="10">
        <v>0</v>
      </c>
      <c r="O69" s="10">
        <v>19</v>
      </c>
      <c r="P69" s="10">
        <v>0</v>
      </c>
      <c r="Q69" s="10">
        <v>0</v>
      </c>
      <c r="R69" s="10">
        <v>0</v>
      </c>
      <c r="S69" s="10">
        <v>0</v>
      </c>
    </row>
    <row r="70" spans="2:19" x14ac:dyDescent="0.25">
      <c r="B70" s="10" t="s">
        <v>67</v>
      </c>
      <c r="C70" s="10">
        <v>0</v>
      </c>
      <c r="D70" s="10">
        <v>0</v>
      </c>
      <c r="E70" s="10">
        <v>3.4</v>
      </c>
      <c r="F70" s="10">
        <v>1.3</v>
      </c>
      <c r="G70" s="10">
        <v>2.1</v>
      </c>
      <c r="H70" s="10">
        <f t="shared" si="4"/>
        <v>1</v>
      </c>
      <c r="I70" s="10">
        <f t="shared" si="5"/>
        <v>0</v>
      </c>
      <c r="J70" s="10">
        <v>13</v>
      </c>
      <c r="K70" s="10">
        <v>0</v>
      </c>
      <c r="L70" s="10">
        <v>0</v>
      </c>
      <c r="M70" s="10">
        <v>0</v>
      </c>
      <c r="N70" s="10">
        <v>0</v>
      </c>
      <c r="O70" s="10">
        <v>13</v>
      </c>
      <c r="P70" s="10">
        <v>0</v>
      </c>
      <c r="Q70" s="10">
        <v>0</v>
      </c>
      <c r="R70" s="10">
        <v>0</v>
      </c>
      <c r="S70" s="10">
        <v>0</v>
      </c>
    </row>
    <row r="71" spans="2:19" x14ac:dyDescent="0.25">
      <c r="B71" s="10" t="s">
        <v>68</v>
      </c>
      <c r="C71" s="10">
        <v>33.6</v>
      </c>
      <c r="D71" s="10">
        <v>33.6</v>
      </c>
      <c r="E71" s="10">
        <v>6.1</v>
      </c>
      <c r="F71" s="10">
        <v>2.8</v>
      </c>
      <c r="G71" s="10">
        <v>3.3</v>
      </c>
      <c r="H71" s="10">
        <f t="shared" si="4"/>
        <v>1</v>
      </c>
      <c r="I71" s="10">
        <f t="shared" si="5"/>
        <v>0</v>
      </c>
      <c r="J71" s="10">
        <v>19</v>
      </c>
      <c r="K71" s="10">
        <v>0</v>
      </c>
      <c r="L71" s="10">
        <v>0</v>
      </c>
      <c r="M71" s="10">
        <v>0</v>
      </c>
      <c r="N71" s="10">
        <v>0</v>
      </c>
      <c r="O71" s="10">
        <v>19</v>
      </c>
      <c r="P71" s="10">
        <v>0</v>
      </c>
      <c r="Q71" s="10">
        <v>0</v>
      </c>
      <c r="R71" s="10">
        <v>0</v>
      </c>
      <c r="S71" s="10">
        <v>0</v>
      </c>
    </row>
    <row r="72" spans="2:19" x14ac:dyDescent="0.25">
      <c r="B72" s="10" t="s">
        <v>69</v>
      </c>
      <c r="C72" s="10">
        <v>77.2</v>
      </c>
      <c r="D72" s="10">
        <v>77.2</v>
      </c>
      <c r="E72" s="10">
        <v>5</v>
      </c>
      <c r="F72" s="10">
        <v>2.5</v>
      </c>
      <c r="G72" s="10">
        <v>2.5</v>
      </c>
      <c r="H72" s="10">
        <f t="shared" si="4"/>
        <v>1</v>
      </c>
      <c r="I72" s="10">
        <f t="shared" si="5"/>
        <v>0</v>
      </c>
      <c r="J72" s="10">
        <v>13</v>
      </c>
      <c r="K72" s="10">
        <v>0</v>
      </c>
      <c r="L72" s="10">
        <v>0</v>
      </c>
      <c r="M72" s="10">
        <v>0</v>
      </c>
      <c r="N72" s="10">
        <v>0</v>
      </c>
      <c r="O72" s="10">
        <v>13</v>
      </c>
      <c r="P72" s="10">
        <v>0</v>
      </c>
      <c r="Q72" s="10">
        <v>0</v>
      </c>
      <c r="R72" s="10">
        <v>0</v>
      </c>
      <c r="S72" s="10">
        <v>0</v>
      </c>
    </row>
    <row r="73" spans="2:19" x14ac:dyDescent="0.25">
      <c r="B73" s="10" t="s">
        <v>70</v>
      </c>
      <c r="C73" s="10">
        <v>1562</v>
      </c>
      <c r="D73" s="10">
        <v>1562</v>
      </c>
      <c r="E73" s="10">
        <v>14.8</v>
      </c>
      <c r="F73" s="10">
        <v>0.5</v>
      </c>
      <c r="G73" s="10">
        <v>14.2</v>
      </c>
      <c r="H73" s="10">
        <f t="shared" si="4"/>
        <v>1</v>
      </c>
      <c r="I73" s="10">
        <f t="shared" si="5"/>
        <v>0</v>
      </c>
      <c r="J73" s="10">
        <v>6</v>
      </c>
      <c r="K73" s="10">
        <v>0</v>
      </c>
      <c r="L73" s="10">
        <v>0</v>
      </c>
      <c r="M73" s="10">
        <v>0</v>
      </c>
      <c r="N73" s="10">
        <v>0</v>
      </c>
      <c r="O73" s="10">
        <v>6</v>
      </c>
      <c r="P73" s="10">
        <v>6</v>
      </c>
      <c r="Q73" s="10">
        <v>1</v>
      </c>
      <c r="R73" s="10">
        <v>1</v>
      </c>
      <c r="S73" s="10">
        <v>2</v>
      </c>
    </row>
    <row r="74" spans="2:19" x14ac:dyDescent="0.25">
      <c r="B74" s="10" t="s">
        <v>71</v>
      </c>
      <c r="C74" s="10">
        <v>887</v>
      </c>
      <c r="D74" s="10">
        <v>887</v>
      </c>
      <c r="E74" s="10">
        <v>62.2</v>
      </c>
      <c r="F74" s="10">
        <v>0.7</v>
      </c>
      <c r="G74" s="10">
        <v>61.5</v>
      </c>
      <c r="H74" s="10">
        <f t="shared" si="4"/>
        <v>1</v>
      </c>
      <c r="I74" s="10">
        <f t="shared" si="5"/>
        <v>0</v>
      </c>
      <c r="J74" s="10">
        <v>14</v>
      </c>
      <c r="K74" s="10">
        <v>0</v>
      </c>
      <c r="L74" s="10">
        <v>0</v>
      </c>
      <c r="M74" s="10">
        <v>0</v>
      </c>
      <c r="N74" s="10">
        <v>8</v>
      </c>
      <c r="O74" s="10">
        <v>6</v>
      </c>
      <c r="P74" s="10">
        <v>30</v>
      </c>
      <c r="Q74" s="10">
        <v>3</v>
      </c>
      <c r="R74" s="10">
        <v>6</v>
      </c>
      <c r="S74" s="10">
        <v>37</v>
      </c>
    </row>
    <row r="75" spans="2:19" x14ac:dyDescent="0.25">
      <c r="B75" s="10" t="s">
        <v>72</v>
      </c>
      <c r="C75" s="10">
        <v>1925.1</v>
      </c>
      <c r="D75" s="10">
        <v>1925.1</v>
      </c>
      <c r="E75" s="10">
        <v>7.5</v>
      </c>
      <c r="F75" s="10">
        <v>2</v>
      </c>
      <c r="G75" s="10">
        <v>5.5</v>
      </c>
      <c r="H75" s="10">
        <f t="shared" si="4"/>
        <v>1</v>
      </c>
      <c r="I75" s="10">
        <f t="shared" si="5"/>
        <v>0</v>
      </c>
      <c r="J75" s="10">
        <v>11</v>
      </c>
      <c r="K75" s="10">
        <v>0</v>
      </c>
      <c r="L75" s="10">
        <v>0</v>
      </c>
      <c r="M75" s="10">
        <v>0</v>
      </c>
      <c r="N75" s="10">
        <v>0</v>
      </c>
      <c r="O75" s="10">
        <v>11</v>
      </c>
      <c r="P75" s="10">
        <v>2</v>
      </c>
      <c r="Q75" s="10">
        <v>0</v>
      </c>
      <c r="R75" s="10">
        <v>0</v>
      </c>
      <c r="S75" s="10">
        <v>7</v>
      </c>
    </row>
    <row r="76" spans="2:19" x14ac:dyDescent="0.25">
      <c r="B76" s="10" t="s">
        <v>73</v>
      </c>
      <c r="C76" s="10">
        <v>926</v>
      </c>
      <c r="D76" s="10">
        <v>926</v>
      </c>
      <c r="E76" s="10">
        <v>46.6</v>
      </c>
      <c r="F76" s="10">
        <v>1.1000000000000001</v>
      </c>
      <c r="G76" s="10">
        <v>45.5</v>
      </c>
      <c r="H76" s="10">
        <f t="shared" si="4"/>
        <v>1</v>
      </c>
      <c r="I76" s="10">
        <f t="shared" si="5"/>
        <v>0</v>
      </c>
      <c r="J76" s="10">
        <v>15</v>
      </c>
      <c r="K76" s="10">
        <v>0</v>
      </c>
      <c r="L76" s="10">
        <v>0</v>
      </c>
      <c r="M76" s="10">
        <v>0</v>
      </c>
      <c r="N76" s="10">
        <v>0</v>
      </c>
      <c r="O76" s="10">
        <v>15</v>
      </c>
      <c r="P76" s="10">
        <v>15</v>
      </c>
      <c r="Q76" s="10">
        <v>3</v>
      </c>
      <c r="R76" s="10">
        <v>3</v>
      </c>
      <c r="S76" s="10">
        <v>20</v>
      </c>
    </row>
    <row r="77" spans="2:19" x14ac:dyDescent="0.25">
      <c r="B77" s="10" t="s">
        <v>74</v>
      </c>
      <c r="C77" s="10">
        <v>369.6</v>
      </c>
      <c r="D77" s="10">
        <v>369.6</v>
      </c>
      <c r="E77" s="10">
        <v>22.6</v>
      </c>
      <c r="F77" s="10">
        <v>7.1</v>
      </c>
      <c r="G77" s="10">
        <v>15.5</v>
      </c>
      <c r="H77" s="10">
        <f t="shared" si="4"/>
        <v>1</v>
      </c>
      <c r="I77" s="10">
        <f t="shared" si="5"/>
        <v>0</v>
      </c>
      <c r="J77" s="10">
        <v>15</v>
      </c>
      <c r="K77" s="10">
        <v>0</v>
      </c>
      <c r="L77" s="10">
        <v>0</v>
      </c>
      <c r="M77" s="10">
        <v>0</v>
      </c>
      <c r="N77" s="10">
        <v>1</v>
      </c>
      <c r="O77" s="10">
        <v>14</v>
      </c>
      <c r="P77" s="10">
        <v>6</v>
      </c>
      <c r="Q77" s="10">
        <v>0</v>
      </c>
      <c r="R77" s="10">
        <v>1</v>
      </c>
      <c r="S77" s="10">
        <v>5</v>
      </c>
    </row>
    <row r="78" spans="2:19" x14ac:dyDescent="0.25">
      <c r="B78" s="10" t="s">
        <v>75</v>
      </c>
      <c r="C78" s="10">
        <v>1257</v>
      </c>
      <c r="D78" s="10">
        <v>1257</v>
      </c>
      <c r="E78" s="10">
        <v>12.3</v>
      </c>
      <c r="F78" s="10">
        <v>7.6</v>
      </c>
      <c r="G78" s="10">
        <v>4.7</v>
      </c>
      <c r="H78" s="10">
        <f t="shared" si="4"/>
        <v>1</v>
      </c>
      <c r="I78" s="10">
        <f t="shared" si="5"/>
        <v>0</v>
      </c>
      <c r="J78" s="10">
        <v>20</v>
      </c>
      <c r="K78" s="10">
        <v>0</v>
      </c>
      <c r="L78" s="10">
        <v>0</v>
      </c>
      <c r="M78" s="10">
        <v>0</v>
      </c>
      <c r="N78" s="10">
        <v>0</v>
      </c>
      <c r="O78" s="10">
        <v>20</v>
      </c>
      <c r="P78" s="10">
        <v>1</v>
      </c>
      <c r="Q78" s="10">
        <v>0</v>
      </c>
      <c r="R78" s="10">
        <v>0</v>
      </c>
      <c r="S78" s="10">
        <v>0</v>
      </c>
    </row>
    <row r="79" spans="2:19" x14ac:dyDescent="0.25">
      <c r="B79" s="10" t="s">
        <v>76</v>
      </c>
      <c r="C79" s="10">
        <v>999.8</v>
      </c>
      <c r="D79" s="10">
        <v>999.8</v>
      </c>
      <c r="E79" s="10">
        <v>9.6999999999999993</v>
      </c>
      <c r="F79" s="10">
        <v>5.4</v>
      </c>
      <c r="G79" s="10">
        <v>4.3</v>
      </c>
      <c r="H79" s="10">
        <f t="shared" si="4"/>
        <v>1</v>
      </c>
      <c r="I79" s="10">
        <f t="shared" si="5"/>
        <v>0</v>
      </c>
      <c r="J79" s="10">
        <v>22</v>
      </c>
      <c r="K79" s="10">
        <v>0</v>
      </c>
      <c r="L79" s="10">
        <v>0</v>
      </c>
      <c r="M79" s="10">
        <v>0</v>
      </c>
      <c r="N79" s="10">
        <v>0</v>
      </c>
      <c r="O79" s="10">
        <v>22</v>
      </c>
      <c r="P79" s="10">
        <v>0</v>
      </c>
      <c r="Q79" s="10">
        <v>0</v>
      </c>
      <c r="R79" s="10">
        <v>0</v>
      </c>
      <c r="S79" s="10">
        <v>0</v>
      </c>
    </row>
    <row r="80" spans="2:19" x14ac:dyDescent="0.25">
      <c r="B80" s="10" t="s">
        <v>77</v>
      </c>
      <c r="C80" s="10">
        <v>452.6</v>
      </c>
      <c r="D80" s="10">
        <v>452.6</v>
      </c>
      <c r="E80" s="10">
        <v>9.8000000000000007</v>
      </c>
      <c r="F80" s="10">
        <v>7.6</v>
      </c>
      <c r="G80" s="10">
        <v>2.2000000000000002</v>
      </c>
      <c r="H80" s="10">
        <f t="shared" si="4"/>
        <v>1</v>
      </c>
      <c r="I80" s="10">
        <f t="shared" si="5"/>
        <v>0</v>
      </c>
      <c r="J80" s="10">
        <v>12</v>
      </c>
      <c r="K80" s="10">
        <v>0</v>
      </c>
      <c r="L80" s="10">
        <v>0</v>
      </c>
      <c r="M80" s="10">
        <v>0</v>
      </c>
      <c r="N80" s="10">
        <v>0</v>
      </c>
      <c r="O80" s="10">
        <v>12</v>
      </c>
      <c r="P80" s="10">
        <v>0</v>
      </c>
      <c r="Q80" s="10">
        <v>0</v>
      </c>
      <c r="R80" s="10">
        <v>0</v>
      </c>
      <c r="S80" s="10">
        <v>0</v>
      </c>
    </row>
    <row r="81" spans="2:19" x14ac:dyDescent="0.25">
      <c r="B81" s="10" t="s">
        <v>78</v>
      </c>
      <c r="C81" s="10">
        <v>1267.5999999999999</v>
      </c>
      <c r="D81" s="10">
        <v>1267.5999999999999</v>
      </c>
      <c r="E81" s="10">
        <v>6.5</v>
      </c>
      <c r="F81" s="10">
        <v>3.3</v>
      </c>
      <c r="G81" s="10">
        <v>3.2</v>
      </c>
      <c r="H81" s="10">
        <f t="shared" si="4"/>
        <v>1</v>
      </c>
      <c r="I81" s="10">
        <f t="shared" si="5"/>
        <v>0</v>
      </c>
      <c r="J81" s="10">
        <v>17</v>
      </c>
      <c r="K81" s="10">
        <v>0</v>
      </c>
      <c r="L81" s="10">
        <v>0</v>
      </c>
      <c r="M81" s="10">
        <v>0</v>
      </c>
      <c r="N81" s="10">
        <v>0</v>
      </c>
      <c r="O81" s="10">
        <v>17</v>
      </c>
      <c r="P81" s="10">
        <v>0</v>
      </c>
      <c r="Q81" s="10">
        <v>0</v>
      </c>
      <c r="R81" s="10">
        <v>0</v>
      </c>
      <c r="S81" s="10">
        <v>0</v>
      </c>
    </row>
    <row r="82" spans="2:19" x14ac:dyDescent="0.25">
      <c r="B82" s="10" t="s">
        <v>79</v>
      </c>
      <c r="C82" s="10">
        <v>1056.4000000000001</v>
      </c>
      <c r="D82" s="10">
        <v>1056.4000000000001</v>
      </c>
      <c r="E82" s="10">
        <v>5.9</v>
      </c>
      <c r="F82" s="10">
        <v>2.1</v>
      </c>
      <c r="G82" s="10">
        <v>3.8</v>
      </c>
      <c r="H82" s="10">
        <f t="shared" si="4"/>
        <v>1</v>
      </c>
      <c r="I82" s="10">
        <f t="shared" si="5"/>
        <v>0</v>
      </c>
      <c r="J82" s="10">
        <v>19</v>
      </c>
      <c r="K82" s="10">
        <v>0</v>
      </c>
      <c r="L82" s="10">
        <v>0</v>
      </c>
      <c r="M82" s="10">
        <v>0</v>
      </c>
      <c r="N82" s="10">
        <v>0</v>
      </c>
      <c r="O82" s="10">
        <v>19</v>
      </c>
      <c r="P82" s="10">
        <v>0</v>
      </c>
      <c r="Q82" s="10">
        <v>0</v>
      </c>
      <c r="R82" s="10">
        <v>0</v>
      </c>
      <c r="S82" s="10">
        <v>0</v>
      </c>
    </row>
    <row r="83" spans="2:19" x14ac:dyDescent="0.25">
      <c r="C83" s="11">
        <f>AVERAGE(C3:C18,C20,C22:C48,C50:C82)</f>
        <v>206.49506493506493</v>
      </c>
      <c r="D83" s="10">
        <f>AVERAGE(D3:D82)</f>
        <v>160.65112500000001</v>
      </c>
      <c r="E83" s="10">
        <f>AVERAGE(E3:E82)</f>
        <v>855.17500000000018</v>
      </c>
      <c r="F83" s="10">
        <f t="shared" ref="F83:G83" si="6">AVERAGE(F3:F82)</f>
        <v>796.0575</v>
      </c>
      <c r="G83" s="10">
        <f t="shared" si="6"/>
        <v>59.122500000000002</v>
      </c>
      <c r="H83" s="10">
        <f>SUM(H3:H82)</f>
        <v>65</v>
      </c>
      <c r="I83" s="10">
        <f>AVERAGE(I3:I82)</f>
        <v>0.17833215389031062</v>
      </c>
      <c r="J83" s="10">
        <f>AVERAGE(J3:J82)</f>
        <v>28.337499999999999</v>
      </c>
      <c r="K83" s="10">
        <f t="shared" ref="K83:S83" si="7">AVERAGE(K3:K82)</f>
        <v>4.0374999999999996</v>
      </c>
      <c r="L83" s="10">
        <f t="shared" si="7"/>
        <v>0.46250000000000002</v>
      </c>
      <c r="M83" s="10">
        <f t="shared" si="7"/>
        <v>0.73750000000000004</v>
      </c>
      <c r="N83" s="10">
        <f t="shared" si="7"/>
        <v>8.4</v>
      </c>
      <c r="O83" s="10">
        <f t="shared" si="7"/>
        <v>14.7</v>
      </c>
      <c r="P83" s="10">
        <f t="shared" si="7"/>
        <v>50.225000000000001</v>
      </c>
      <c r="Q83" s="10">
        <f t="shared" si="7"/>
        <v>9.0374999999999996</v>
      </c>
      <c r="R83" s="10">
        <f t="shared" si="7"/>
        <v>13.2125</v>
      </c>
      <c r="S83" s="10">
        <f t="shared" si="7"/>
        <v>27.112500000000001</v>
      </c>
    </row>
  </sheetData>
  <mergeCells count="3">
    <mergeCell ref="E1:G1"/>
    <mergeCell ref="J1:N1"/>
    <mergeCell ref="P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Solutions</vt:lpstr>
      <vt:lpstr>Summary</vt:lpstr>
      <vt:lpstr>Mono</vt:lpstr>
      <vt:lpstr>N_N_N_N</vt:lpstr>
      <vt:lpstr>N_N_N_Y</vt:lpstr>
      <vt:lpstr>N_N_Y_N</vt:lpstr>
      <vt:lpstr>N_N_Y_Y</vt:lpstr>
      <vt:lpstr>Y_N_N_N</vt:lpstr>
      <vt:lpstr>Y_N_N_Y</vt:lpstr>
      <vt:lpstr>Y_N_Y_N</vt:lpstr>
      <vt:lpstr>Y_N_Y_Y</vt:lpstr>
      <vt:lpstr>Y_Y_N_N</vt:lpstr>
      <vt:lpstr>Y_Y_N_Y</vt:lpstr>
      <vt:lpstr>Y_Y_Y_N</vt:lpstr>
      <vt:lpstr>Y_Y_Y_Y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2019-10-30T10:52:08Z</dcterms:modified>
</cp:coreProperties>
</file>