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Gustavo\Documents\Pesquisa\Artigos\2019_Stochastic Paced Balancing\Version 2\Supporting Information\Dataset3\"/>
    </mc:Choice>
  </mc:AlternateContent>
  <xr:revisionPtr revIDLastSave="0" documentId="13_ncr:1_{A7677A18-7350-49BC-AA2E-89EFFEC574F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Generator" sheetId="1" r:id="rId1"/>
    <sheet name="Insta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W25" i="1" l="1"/>
  <c r="CX25" i="1"/>
  <c r="CY25" i="1"/>
  <c r="CZ25" i="1"/>
  <c r="DA25" i="1"/>
  <c r="DB25" i="1"/>
  <c r="DC25" i="1"/>
  <c r="CW26" i="1"/>
  <c r="CX26" i="1"/>
  <c r="CY26" i="1"/>
  <c r="CZ26" i="1"/>
  <c r="DA26" i="1"/>
  <c r="DB26" i="1"/>
  <c r="DC26" i="1"/>
  <c r="CW27" i="1"/>
  <c r="CX27" i="1"/>
  <c r="CY27" i="1"/>
  <c r="CZ27" i="1"/>
  <c r="DA27" i="1"/>
  <c r="DB27" i="1"/>
  <c r="DC27" i="1"/>
  <c r="CW28" i="1"/>
  <c r="CX28" i="1"/>
  <c r="CY28" i="1"/>
  <c r="CZ28" i="1"/>
  <c r="DA28" i="1"/>
  <c r="DB28" i="1"/>
  <c r="DC28" i="1"/>
  <c r="CW29" i="1"/>
  <c r="CX29" i="1"/>
  <c r="CY29" i="1"/>
  <c r="CZ29" i="1"/>
  <c r="DA29" i="1"/>
  <c r="DB29" i="1"/>
  <c r="DC29" i="1"/>
  <c r="CW30" i="1"/>
  <c r="CX30" i="1"/>
  <c r="CY30" i="1"/>
  <c r="CZ30" i="1"/>
  <c r="DA30" i="1"/>
  <c r="DB30" i="1"/>
  <c r="DC30" i="1"/>
  <c r="CW31" i="1"/>
  <c r="CX31" i="1"/>
  <c r="CY31" i="1"/>
  <c r="CZ31" i="1"/>
  <c r="DA31" i="1"/>
  <c r="DB31" i="1"/>
  <c r="DC31" i="1"/>
  <c r="CW32" i="1"/>
  <c r="CX32" i="1"/>
  <c r="CY32" i="1"/>
  <c r="CZ32" i="1"/>
  <c r="DA32" i="1"/>
  <c r="DB32" i="1"/>
  <c r="DC32" i="1"/>
  <c r="CW33" i="1"/>
  <c r="CX33" i="1"/>
  <c r="CY33" i="1"/>
  <c r="CZ33" i="1"/>
  <c r="DA33" i="1"/>
  <c r="DB33" i="1"/>
  <c r="DC33" i="1"/>
  <c r="CW34" i="1"/>
  <c r="CX34" i="1"/>
  <c r="CY34" i="1"/>
  <c r="CZ34" i="1"/>
  <c r="DA34" i="1"/>
  <c r="DB34" i="1"/>
  <c r="DC34" i="1"/>
  <c r="CW35" i="1"/>
  <c r="CX35" i="1"/>
  <c r="CY35" i="1"/>
  <c r="CZ35" i="1"/>
  <c r="DA35" i="1"/>
  <c r="DB35" i="1"/>
  <c r="DC35" i="1"/>
  <c r="CW36" i="1"/>
  <c r="CX36" i="1"/>
  <c r="CY36" i="1"/>
  <c r="CZ36" i="1"/>
  <c r="DA36" i="1"/>
  <c r="DB36" i="1"/>
  <c r="DC36" i="1"/>
  <c r="CW37" i="1"/>
  <c r="CX37" i="1"/>
  <c r="CY37" i="1"/>
  <c r="CZ37" i="1"/>
  <c r="DA37" i="1"/>
  <c r="DB37" i="1"/>
  <c r="DC37" i="1"/>
  <c r="CW38" i="1"/>
  <c r="CX38" i="1"/>
  <c r="CY38" i="1"/>
  <c r="CZ38" i="1"/>
  <c r="DA38" i="1"/>
  <c r="DB38" i="1"/>
  <c r="DC38" i="1"/>
  <c r="CW39" i="1"/>
  <c r="CX39" i="1"/>
  <c r="CY39" i="1"/>
  <c r="CZ39" i="1"/>
  <c r="DA39" i="1"/>
  <c r="DB39" i="1"/>
  <c r="DC39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E34" i="1"/>
  <c r="BE35" i="1" s="1"/>
  <c r="BE36" i="1" s="1"/>
  <c r="BE37" i="1" s="1"/>
  <c r="BE38" i="1" s="1"/>
  <c r="BE39" i="1" s="1"/>
  <c r="J18" i="1"/>
  <c r="I18" i="1"/>
  <c r="H18" i="1"/>
  <c r="G18" i="1"/>
  <c r="F18" i="1"/>
  <c r="Q7" i="1"/>
  <c r="Q8" i="1"/>
  <c r="Q9" i="1"/>
  <c r="Q10" i="1"/>
  <c r="Q6" i="1"/>
  <c r="P12" i="1"/>
  <c r="O12" i="1"/>
  <c r="N12" i="1"/>
  <c r="M12" i="1"/>
  <c r="L12" i="1"/>
  <c r="K12" i="1"/>
  <c r="J12" i="1"/>
  <c r="I12" i="1"/>
  <c r="H12" i="1"/>
  <c r="G12" i="1"/>
  <c r="F12" i="1"/>
  <c r="E12" i="1"/>
  <c r="S37" i="1" l="1"/>
  <c r="AL34" i="1"/>
  <c r="BB34" i="1"/>
  <c r="Q34" i="1"/>
  <c r="I34" i="1"/>
  <c r="AS35" i="1"/>
  <c r="AK35" i="1"/>
  <c r="AC35" i="1"/>
  <c r="BA35" i="1"/>
  <c r="K37" i="1"/>
  <c r="AU34" i="1"/>
  <c r="AD34" i="1"/>
  <c r="AV36" i="1"/>
  <c r="X34" i="1"/>
  <c r="P34" i="1"/>
  <c r="H34" i="1"/>
  <c r="AR36" i="1"/>
  <c r="AJ36" i="1"/>
  <c r="AB36" i="1"/>
  <c r="AZ37" i="1"/>
  <c r="AM34" i="1"/>
  <c r="R38" i="1"/>
  <c r="W34" i="1"/>
  <c r="O34" i="1"/>
  <c r="G34" i="1"/>
  <c r="AQ37" i="1"/>
  <c r="AI37" i="1"/>
  <c r="AA37" i="1"/>
  <c r="AY38" i="1"/>
  <c r="AT34" i="1"/>
  <c r="V34" i="1"/>
  <c r="N34" i="1"/>
  <c r="F34" i="1"/>
  <c r="AP38" i="1"/>
  <c r="AH38" i="1"/>
  <c r="Z38" i="1"/>
  <c r="AZ36" i="1"/>
  <c r="AY37" i="1"/>
  <c r="AX38" i="1"/>
  <c r="K36" i="1"/>
  <c r="Q38" i="1"/>
  <c r="I38" i="1"/>
  <c r="T35" i="1"/>
  <c r="L35" i="1"/>
  <c r="R37" i="1"/>
  <c r="J37" i="1"/>
  <c r="U35" i="1"/>
  <c r="M35" i="1"/>
  <c r="AS34" i="1"/>
  <c r="AK34" i="1"/>
  <c r="AC34" i="1"/>
  <c r="AR35" i="1"/>
  <c r="AJ35" i="1"/>
  <c r="AB35" i="1"/>
  <c r="AQ36" i="1"/>
  <c r="AI36" i="1"/>
  <c r="AA36" i="1"/>
  <c r="AP37" i="1"/>
  <c r="AH37" i="1"/>
  <c r="Z37" i="1"/>
  <c r="AO38" i="1"/>
  <c r="AG38" i="1"/>
  <c r="Y34" i="1"/>
  <c r="BA34" i="1"/>
  <c r="AZ35" i="1"/>
  <c r="AY36" i="1"/>
  <c r="AX37" i="1"/>
  <c r="AW34" i="1"/>
  <c r="AE34" i="1"/>
  <c r="J38" i="1"/>
  <c r="S36" i="1"/>
  <c r="T36" i="1"/>
  <c r="L36" i="1"/>
  <c r="AN34" i="1"/>
  <c r="AF34" i="1"/>
  <c r="AV34" i="1"/>
  <c r="Y38" i="1"/>
  <c r="M34" i="1"/>
  <c r="AV38" i="1"/>
  <c r="AN38" i="1"/>
  <c r="AF38" i="1"/>
  <c r="X38" i="1"/>
  <c r="P38" i="1"/>
  <c r="H38" i="1"/>
  <c r="AW37" i="1"/>
  <c r="AO37" i="1"/>
  <c r="AG37" i="1"/>
  <c r="Y37" i="1"/>
  <c r="Q37" i="1"/>
  <c r="I37" i="1"/>
  <c r="AX36" i="1"/>
  <c r="AP36" i="1"/>
  <c r="AH36" i="1"/>
  <c r="Z36" i="1"/>
  <c r="R36" i="1"/>
  <c r="J36" i="1"/>
  <c r="AY35" i="1"/>
  <c r="AQ35" i="1"/>
  <c r="AI35" i="1"/>
  <c r="AA35" i="1"/>
  <c r="S35" i="1"/>
  <c r="K35" i="1"/>
  <c r="AZ34" i="1"/>
  <c r="AR34" i="1"/>
  <c r="AJ34" i="1"/>
  <c r="AB34" i="1"/>
  <c r="T34" i="1"/>
  <c r="L34" i="1"/>
  <c r="AU38" i="1"/>
  <c r="AM38" i="1"/>
  <c r="AE38" i="1"/>
  <c r="W38" i="1"/>
  <c r="O38" i="1"/>
  <c r="G38" i="1"/>
  <c r="AV37" i="1"/>
  <c r="AN37" i="1"/>
  <c r="AF37" i="1"/>
  <c r="X37" i="1"/>
  <c r="P37" i="1"/>
  <c r="H37" i="1"/>
  <c r="AW36" i="1"/>
  <c r="AO36" i="1"/>
  <c r="AG36" i="1"/>
  <c r="Y36" i="1"/>
  <c r="Q36" i="1"/>
  <c r="I36" i="1"/>
  <c r="AX35" i="1"/>
  <c r="AP35" i="1"/>
  <c r="AH35" i="1"/>
  <c r="Z35" i="1"/>
  <c r="R35" i="1"/>
  <c r="J35" i="1"/>
  <c r="AY34" i="1"/>
  <c r="AQ34" i="1"/>
  <c r="AI34" i="1"/>
  <c r="AA34" i="1"/>
  <c r="S34" i="1"/>
  <c r="K34" i="1"/>
  <c r="BB38" i="1"/>
  <c r="AT38" i="1"/>
  <c r="AL38" i="1"/>
  <c r="AD38" i="1"/>
  <c r="V38" i="1"/>
  <c r="N38" i="1"/>
  <c r="F38" i="1"/>
  <c r="AU37" i="1"/>
  <c r="AM37" i="1"/>
  <c r="AE37" i="1"/>
  <c r="W37" i="1"/>
  <c r="O37" i="1"/>
  <c r="G37" i="1"/>
  <c r="AN36" i="1"/>
  <c r="AF36" i="1"/>
  <c r="X36" i="1"/>
  <c r="P36" i="1"/>
  <c r="H36" i="1"/>
  <c r="AW35" i="1"/>
  <c r="AO35" i="1"/>
  <c r="AG35" i="1"/>
  <c r="Y35" i="1"/>
  <c r="Q35" i="1"/>
  <c r="I35" i="1"/>
  <c r="AX34" i="1"/>
  <c r="AP34" i="1"/>
  <c r="AH34" i="1"/>
  <c r="Z34" i="1"/>
  <c r="R34" i="1"/>
  <c r="J34" i="1"/>
  <c r="AW38" i="1"/>
  <c r="BA38" i="1"/>
  <c r="AS38" i="1"/>
  <c r="AK38" i="1"/>
  <c r="AC38" i="1"/>
  <c r="U38" i="1"/>
  <c r="M38" i="1"/>
  <c r="BB37" i="1"/>
  <c r="AT37" i="1"/>
  <c r="AL37" i="1"/>
  <c r="AD37" i="1"/>
  <c r="V37" i="1"/>
  <c r="N37" i="1"/>
  <c r="F37" i="1"/>
  <c r="AU36" i="1"/>
  <c r="AM36" i="1"/>
  <c r="AE36" i="1"/>
  <c r="W36" i="1"/>
  <c r="O36" i="1"/>
  <c r="G36" i="1"/>
  <c r="AV35" i="1"/>
  <c r="AN35" i="1"/>
  <c r="AF35" i="1"/>
  <c r="X35" i="1"/>
  <c r="P35" i="1"/>
  <c r="H35" i="1"/>
  <c r="AO34" i="1"/>
  <c r="AG34" i="1"/>
  <c r="U34" i="1"/>
  <c r="AZ38" i="1"/>
  <c r="AR38" i="1"/>
  <c r="AJ38" i="1"/>
  <c r="AB38" i="1"/>
  <c r="T38" i="1"/>
  <c r="L38" i="1"/>
  <c r="BA37" i="1"/>
  <c r="AS37" i="1"/>
  <c r="AK37" i="1"/>
  <c r="AC37" i="1"/>
  <c r="U37" i="1"/>
  <c r="M37" i="1"/>
  <c r="BB36" i="1"/>
  <c r="AT36" i="1"/>
  <c r="AL36" i="1"/>
  <c r="AD36" i="1"/>
  <c r="V36" i="1"/>
  <c r="N36" i="1"/>
  <c r="F36" i="1"/>
  <c r="AU35" i="1"/>
  <c r="AM35" i="1"/>
  <c r="AE35" i="1"/>
  <c r="W35" i="1"/>
  <c r="O35" i="1"/>
  <c r="G35" i="1"/>
  <c r="AQ38" i="1"/>
  <c r="AI38" i="1"/>
  <c r="AA38" i="1"/>
  <c r="S38" i="1"/>
  <c r="K38" i="1"/>
  <c r="AR37" i="1"/>
  <c r="AJ37" i="1"/>
  <c r="AB37" i="1"/>
  <c r="T37" i="1"/>
  <c r="L37" i="1"/>
  <c r="BA36" i="1"/>
  <c r="AS36" i="1"/>
  <c r="AK36" i="1"/>
  <c r="AC36" i="1"/>
  <c r="U36" i="1"/>
  <c r="M36" i="1"/>
  <c r="BB35" i="1"/>
  <c r="AT35" i="1"/>
  <c r="AL35" i="1"/>
  <c r="AD35" i="1"/>
  <c r="V35" i="1"/>
  <c r="N35" i="1"/>
  <c r="F35" i="1"/>
  <c r="K28" i="1"/>
  <c r="AQ28" i="1"/>
  <c r="AI28" i="1"/>
  <c r="AA28" i="1"/>
  <c r="BB25" i="1"/>
  <c r="S28" i="1"/>
  <c r="R29" i="1"/>
  <c r="AP29" i="1"/>
  <c r="AH29" i="1"/>
  <c r="Z29" i="1"/>
  <c r="BA26" i="1"/>
  <c r="Q25" i="1"/>
  <c r="I25" i="1"/>
  <c r="AO25" i="1"/>
  <c r="AG25" i="1"/>
  <c r="Y25" i="1"/>
  <c r="AZ27" i="1"/>
  <c r="X25" i="1"/>
  <c r="P25" i="1"/>
  <c r="H25" i="1"/>
  <c r="AN25" i="1"/>
  <c r="AF25" i="1"/>
  <c r="AY28" i="1"/>
  <c r="J29" i="1"/>
  <c r="W25" i="1"/>
  <c r="O25" i="1"/>
  <c r="G25" i="1"/>
  <c r="AU25" i="1"/>
  <c r="AM25" i="1"/>
  <c r="AE25" i="1"/>
  <c r="AX29" i="1"/>
  <c r="W29" i="1"/>
  <c r="R26" i="1"/>
  <c r="N25" i="1"/>
  <c r="AR26" i="1"/>
  <c r="AQ25" i="1"/>
  <c r="AI25" i="1"/>
  <c r="AA25" i="1"/>
  <c r="AP26" i="1"/>
  <c r="AH28" i="1"/>
  <c r="Z26" i="1"/>
  <c r="AO27" i="1"/>
  <c r="AG27" i="1"/>
  <c r="Y29" i="1"/>
  <c r="AN28" i="1"/>
  <c r="AF28" i="1"/>
  <c r="AU29" i="1"/>
  <c r="AM29" i="1"/>
  <c r="AE29" i="1"/>
  <c r="AT25" i="1"/>
  <c r="AL25" i="1"/>
  <c r="AD25" i="1"/>
  <c r="BA25" i="1"/>
  <c r="AZ26" i="1"/>
  <c r="AY25" i="1"/>
  <c r="AX28" i="1"/>
  <c r="AW27" i="1"/>
  <c r="Q29" i="1"/>
  <c r="O29" i="1"/>
  <c r="J26" i="1"/>
  <c r="M25" i="1"/>
  <c r="P28" i="1"/>
  <c r="S25" i="1"/>
  <c r="V25" i="1"/>
  <c r="F25" i="1"/>
  <c r="U26" i="1"/>
  <c r="M26" i="1"/>
  <c r="AS26" i="1"/>
  <c r="AK26" i="1"/>
  <c r="AC26" i="1"/>
  <c r="AV25" i="1"/>
  <c r="I29" i="1"/>
  <c r="G29" i="1"/>
  <c r="U25" i="1"/>
  <c r="X28" i="1"/>
  <c r="H28" i="1"/>
  <c r="K25" i="1"/>
  <c r="Q27" i="1"/>
  <c r="I27" i="1"/>
  <c r="T27" i="1"/>
  <c r="L27" i="1"/>
  <c r="AS25" i="1"/>
  <c r="AK25" i="1"/>
  <c r="AC25" i="1"/>
  <c r="AR27" i="1"/>
  <c r="AJ27" i="1"/>
  <c r="AB27" i="1"/>
  <c r="AV28" i="1"/>
  <c r="AW29" i="1"/>
  <c r="AO29" i="1"/>
  <c r="AG29" i="1"/>
  <c r="Z28" i="1"/>
  <c r="R28" i="1"/>
  <c r="J28" i="1"/>
  <c r="AY27" i="1"/>
  <c r="AQ27" i="1"/>
  <c r="AI27" i="1"/>
  <c r="AA27" i="1"/>
  <c r="S27" i="1"/>
  <c r="K27" i="1"/>
  <c r="AJ26" i="1"/>
  <c r="AB26" i="1"/>
  <c r="T26" i="1"/>
  <c r="L26" i="1"/>
  <c r="AV29" i="1"/>
  <c r="AN29" i="1"/>
  <c r="AF29" i="1"/>
  <c r="X29" i="1"/>
  <c r="P29" i="1"/>
  <c r="H29" i="1"/>
  <c r="AW28" i="1"/>
  <c r="AO28" i="1"/>
  <c r="AG28" i="1"/>
  <c r="Y28" i="1"/>
  <c r="Q28" i="1"/>
  <c r="I28" i="1"/>
  <c r="AX27" i="1"/>
  <c r="AP27" i="1"/>
  <c r="AH27" i="1"/>
  <c r="Z27" i="1"/>
  <c r="R27" i="1"/>
  <c r="J27" i="1"/>
  <c r="AY26" i="1"/>
  <c r="AQ26" i="1"/>
  <c r="AI26" i="1"/>
  <c r="AA26" i="1"/>
  <c r="S26" i="1"/>
  <c r="K26" i="1"/>
  <c r="AZ25" i="1"/>
  <c r="AR25" i="1"/>
  <c r="AJ25" i="1"/>
  <c r="AB25" i="1"/>
  <c r="T25" i="1"/>
  <c r="L25" i="1"/>
  <c r="AP28" i="1"/>
  <c r="AH26" i="1"/>
  <c r="E25" i="1"/>
  <c r="BB29" i="1"/>
  <c r="AT29" i="1"/>
  <c r="AL29" i="1"/>
  <c r="AD29" i="1"/>
  <c r="V29" i="1"/>
  <c r="N29" i="1"/>
  <c r="F29" i="1"/>
  <c r="AU28" i="1"/>
  <c r="AM28" i="1"/>
  <c r="AE28" i="1"/>
  <c r="W28" i="1"/>
  <c r="O28" i="1"/>
  <c r="G28" i="1"/>
  <c r="AV27" i="1"/>
  <c r="AN27" i="1"/>
  <c r="AF27" i="1"/>
  <c r="X27" i="1"/>
  <c r="P27" i="1"/>
  <c r="H27" i="1"/>
  <c r="AW26" i="1"/>
  <c r="AO26" i="1"/>
  <c r="AG26" i="1"/>
  <c r="Y26" i="1"/>
  <c r="Q26" i="1"/>
  <c r="I26" i="1"/>
  <c r="AX25" i="1"/>
  <c r="AP25" i="1"/>
  <c r="AH25" i="1"/>
  <c r="Z25" i="1"/>
  <c r="R25" i="1"/>
  <c r="J25" i="1"/>
  <c r="Y27" i="1"/>
  <c r="BA29" i="1"/>
  <c r="AS29" i="1"/>
  <c r="AK29" i="1"/>
  <c r="AC29" i="1"/>
  <c r="U29" i="1"/>
  <c r="M29" i="1"/>
  <c r="BB28" i="1"/>
  <c r="AT28" i="1"/>
  <c r="AL28" i="1"/>
  <c r="AD28" i="1"/>
  <c r="V28" i="1"/>
  <c r="N28" i="1"/>
  <c r="F28" i="1"/>
  <c r="AU27" i="1"/>
  <c r="AM27" i="1"/>
  <c r="AE27" i="1"/>
  <c r="W27" i="1"/>
  <c r="O27" i="1"/>
  <c r="G27" i="1"/>
  <c r="AV26" i="1"/>
  <c r="AN26" i="1"/>
  <c r="AF26" i="1"/>
  <c r="X26" i="1"/>
  <c r="P26" i="1"/>
  <c r="H26" i="1"/>
  <c r="AW25" i="1"/>
  <c r="AZ29" i="1"/>
  <c r="AR29" i="1"/>
  <c r="AJ29" i="1"/>
  <c r="AB29" i="1"/>
  <c r="T29" i="1"/>
  <c r="L29" i="1"/>
  <c r="BA28" i="1"/>
  <c r="AS28" i="1"/>
  <c r="AK28" i="1"/>
  <c r="AC28" i="1"/>
  <c r="U28" i="1"/>
  <c r="M28" i="1"/>
  <c r="BB27" i="1"/>
  <c r="AT27" i="1"/>
  <c r="AL27" i="1"/>
  <c r="AD27" i="1"/>
  <c r="V27" i="1"/>
  <c r="N27" i="1"/>
  <c r="F27" i="1"/>
  <c r="AU26" i="1"/>
  <c r="AM26" i="1"/>
  <c r="AE26" i="1"/>
  <c r="W26" i="1"/>
  <c r="O26" i="1"/>
  <c r="G26" i="1"/>
  <c r="AX26" i="1"/>
  <c r="AY29" i="1"/>
  <c r="AQ29" i="1"/>
  <c r="AI29" i="1"/>
  <c r="AA29" i="1"/>
  <c r="S29" i="1"/>
  <c r="K29" i="1"/>
  <c r="AZ28" i="1"/>
  <c r="AR28" i="1"/>
  <c r="AJ28" i="1"/>
  <c r="AB28" i="1"/>
  <c r="T28" i="1"/>
  <c r="L28" i="1"/>
  <c r="BA27" i="1"/>
  <c r="AS27" i="1"/>
  <c r="AK27" i="1"/>
  <c r="AC27" i="1"/>
  <c r="U27" i="1"/>
  <c r="M27" i="1"/>
  <c r="BB26" i="1"/>
  <c r="AT26" i="1"/>
  <c r="AL26" i="1"/>
  <c r="AD26" i="1"/>
  <c r="V26" i="1"/>
  <c r="N26" i="1"/>
  <c r="F26" i="1"/>
  <c r="E28" i="1"/>
  <c r="E29" i="1"/>
  <c r="E27" i="1"/>
  <c r="E26" i="1"/>
  <c r="E38" i="1"/>
  <c r="E36" i="1"/>
  <c r="E37" i="1"/>
  <c r="E35" i="1"/>
  <c r="E34" i="1"/>
  <c r="Q12" i="1"/>
  <c r="Q39" i="1" l="1"/>
  <c r="Y39" i="1"/>
  <c r="AT39" i="1"/>
  <c r="J39" i="1"/>
  <c r="I39" i="1"/>
  <c r="Z39" i="1"/>
  <c r="AV39" i="1"/>
  <c r="P39" i="1"/>
  <c r="G39" i="1"/>
  <c r="AU39" i="1"/>
  <c r="AF39" i="1"/>
  <c r="R39" i="1"/>
  <c r="AS39" i="1"/>
  <c r="BA30" i="1"/>
  <c r="P30" i="1"/>
  <c r="AN39" i="1"/>
  <c r="W39" i="1"/>
  <c r="AP39" i="1"/>
  <c r="AI30" i="1"/>
  <c r="F39" i="1"/>
  <c r="N39" i="1"/>
  <c r="AC39" i="1"/>
  <c r="AK39" i="1"/>
  <c r="AE39" i="1"/>
  <c r="AO39" i="1"/>
  <c r="AD39" i="1"/>
  <c r="AM39" i="1"/>
  <c r="H39" i="1"/>
  <c r="AL39" i="1"/>
  <c r="BA39" i="1"/>
  <c r="S39" i="1"/>
  <c r="AW39" i="1"/>
  <c r="O39" i="1"/>
  <c r="AJ39" i="1"/>
  <c r="X39" i="1"/>
  <c r="BB39" i="1"/>
  <c r="V39" i="1"/>
  <c r="AI39" i="1"/>
  <c r="AZ39" i="1"/>
  <c r="AD30" i="1"/>
  <c r="AS30" i="1"/>
  <c r="O30" i="1"/>
  <c r="AA39" i="1"/>
  <c r="AR39" i="1"/>
  <c r="Q30" i="1"/>
  <c r="AQ39" i="1"/>
  <c r="M39" i="1"/>
  <c r="U39" i="1"/>
  <c r="AH39" i="1"/>
  <c r="AY39" i="1"/>
  <c r="AG39" i="1"/>
  <c r="L39" i="1"/>
  <c r="U30" i="1"/>
  <c r="AX39" i="1"/>
  <c r="T39" i="1"/>
  <c r="N30" i="1"/>
  <c r="AC30" i="1"/>
  <c r="K39" i="1"/>
  <c r="AB39" i="1"/>
  <c r="F30" i="1"/>
  <c r="AO30" i="1"/>
  <c r="AA30" i="1"/>
  <c r="E39" i="1"/>
  <c r="M30" i="1"/>
  <c r="AP30" i="1"/>
  <c r="W30" i="1"/>
  <c r="AB30" i="1"/>
  <c r="AQ30" i="1"/>
  <c r="X30" i="1"/>
  <c r="BB30" i="1"/>
  <c r="AM30" i="1"/>
  <c r="AL30" i="1"/>
  <c r="AT30" i="1"/>
  <c r="AE30" i="1"/>
  <c r="H30" i="1"/>
  <c r="I30" i="1"/>
  <c r="Y30" i="1"/>
  <c r="K30" i="1"/>
  <c r="AF30" i="1"/>
  <c r="AU30" i="1"/>
  <c r="R30" i="1"/>
  <c r="AG30" i="1"/>
  <c r="S30" i="1"/>
  <c r="AY30" i="1"/>
  <c r="AN30" i="1"/>
  <c r="L30" i="1"/>
  <c r="V30" i="1"/>
  <c r="AK30" i="1"/>
  <c r="G30" i="1"/>
  <c r="AV30" i="1"/>
  <c r="AW30" i="1"/>
  <c r="AX30" i="1"/>
  <c r="AJ30" i="1"/>
  <c r="AR30" i="1"/>
  <c r="AZ30" i="1"/>
  <c r="J30" i="1"/>
  <c r="Z30" i="1"/>
  <c r="AH30" i="1"/>
  <c r="T30" i="1"/>
  <c r="E30" i="1"/>
  <c r="K44" i="1" l="1"/>
  <c r="C38" i="1" s="1"/>
  <c r="J44" i="1"/>
  <c r="C37" i="1" s="1"/>
  <c r="H44" i="1"/>
  <c r="C35" i="1" s="1"/>
  <c r="I44" i="1"/>
  <c r="C36" i="1" s="1"/>
  <c r="K43" i="1"/>
  <c r="C29" i="1" s="1"/>
  <c r="J43" i="1"/>
  <c r="C28" i="1" s="1"/>
  <c r="H43" i="1"/>
  <c r="C26" i="1" s="1"/>
  <c r="I43" i="1"/>
  <c r="C27" i="1" s="1"/>
  <c r="G43" i="1"/>
  <c r="C25" i="1" s="1"/>
  <c r="G44" i="1"/>
  <c r="C34" i="1" s="1"/>
</calcChain>
</file>

<file path=xl/sharedStrings.xml><?xml version="1.0" encoding="utf-8"?>
<sst xmlns="http://schemas.openxmlformats.org/spreadsheetml/2006/main" count="396" uniqueCount="85">
  <si>
    <t>Licensed vehicles 2019</t>
  </si>
  <si>
    <t>Renault</t>
  </si>
  <si>
    <t>Month</t>
  </si>
  <si>
    <t>Kwid</t>
  </si>
  <si>
    <t>Sandero</t>
  </si>
  <si>
    <t>Captur</t>
  </si>
  <si>
    <t>Duster</t>
  </si>
  <si>
    <t>Logan</t>
  </si>
  <si>
    <t>Annual demand</t>
  </si>
  <si>
    <t>Processing times</t>
  </si>
  <si>
    <t>Sum</t>
  </si>
  <si>
    <t>Model 1</t>
  </si>
  <si>
    <t>Model 2</t>
  </si>
  <si>
    <t>Model 4</t>
  </si>
  <si>
    <t>Model 5</t>
  </si>
  <si>
    <t>Cum. Prob (LB)</t>
  </si>
  <si>
    <t>Simulator</t>
  </si>
  <si>
    <t>Model</t>
  </si>
  <si>
    <t>No</t>
  </si>
  <si>
    <t>Model 3</t>
  </si>
  <si>
    <t>Table demand</t>
  </si>
  <si>
    <t>MPS 10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</si>
  <si>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</si>
  <si>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</si>
  <si>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</si>
  <si>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</si>
  <si>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</si>
  <si>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</si>
  <si>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</si>
  <si>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</si>
  <si>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</si>
  <si>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</si>
  <si>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</si>
  <si>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</si>
  <si>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</si>
  <si>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</si>
  <si>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</si>
  <si>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</si>
  <si>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</si>
  <si>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</si>
  <si>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</si>
  <si>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</si>
  <si>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MPS 15</t>
  </si>
  <si>
    <t>CT</t>
  </si>
  <si>
    <t>Total PT</t>
  </si>
  <si>
    <t xml:space="preserve">NS </t>
  </si>
  <si>
    <t>PL</t>
  </si>
  <si>
    <t>Scenarios</t>
  </si>
  <si>
    <t>Scenario 21</t>
  </si>
  <si>
    <t>Scenario 22</t>
  </si>
  <si>
    <t>Scenario 23</t>
  </si>
  <si>
    <t>Scenario 24</t>
  </si>
  <si>
    <t>Scenario 25</t>
  </si>
  <si>
    <t>Scenario 26</t>
  </si>
  <si>
    <t>Scenario 27</t>
  </si>
  <si>
    <t>Scenario 28</t>
  </si>
  <si>
    <t>Scenario 29</t>
  </si>
  <si>
    <t>Scenario 30</t>
  </si>
  <si>
    <t>Scenario 31</t>
  </si>
  <si>
    <t>Scenario 32</t>
  </si>
  <si>
    <t>Scenario 33</t>
  </si>
  <si>
    <t>Scenario 34</t>
  </si>
  <si>
    <t>Scenario 35</t>
  </si>
  <si>
    <t>Scenario 36</t>
  </si>
  <si>
    <t>Scenario 37</t>
  </si>
  <si>
    <t>Scenario 38</t>
  </si>
  <si>
    <t>Scenario 39</t>
  </si>
  <si>
    <t>Scenario 40</t>
  </si>
  <si>
    <t>Scenario 41</t>
  </si>
  <si>
    <t>Scenario 42</t>
  </si>
  <si>
    <t>Scenario 43</t>
  </si>
  <si>
    <t>Scenario 44</t>
  </si>
  <si>
    <t>Scenario 45</t>
  </si>
  <si>
    <t>Scenario 46</t>
  </si>
  <si>
    <t>Scenario 47</t>
  </si>
  <si>
    <t>Scenario 48</t>
  </si>
  <si>
    <t>Scenario 49</t>
  </si>
  <si>
    <t>Scenario 50</t>
  </si>
  <si>
    <t>…</t>
  </si>
  <si>
    <t>0.1</t>
  </si>
  <si>
    <t>0.05</t>
  </si>
  <si>
    <t>0.033334</t>
  </si>
  <si>
    <t>0.033333</t>
  </si>
  <si>
    <t>0.025</t>
  </si>
  <si>
    <t>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</si>
</sst>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C44"/>
  <sheetViews>
    <sheetView tabSelected="1" workbookViewId="0"/>
  </sheetViews>
  <sheetFormatPr defaultRowHeight="14.4" x14ac:dyDescent="0.3"/>
  <cols>
    <col min="4" max="4" width="19.5546875" bestFit="1" customWidth="1"/>
    <col min="9" max="9" width="12.44140625" bestFit="1" customWidth="1"/>
  </cols>
  <sheetData>
    <row r="3" spans="4:17" x14ac:dyDescent="0.3">
      <c r="D3" t="s">
        <v>0</v>
      </c>
    </row>
    <row r="4" spans="4:17" x14ac:dyDescent="0.3">
      <c r="D4" t="s">
        <v>1</v>
      </c>
    </row>
    <row r="5" spans="4:17" x14ac:dyDescent="0.3">
      <c r="D5" t="s">
        <v>2</v>
      </c>
      <c r="E5">
        <v>1</v>
      </c>
      <c r="F5">
        <v>2</v>
      </c>
      <c r="G5">
        <v>3</v>
      </c>
      <c r="H5">
        <v>4</v>
      </c>
      <c r="I5">
        <v>5</v>
      </c>
      <c r="J5">
        <v>6</v>
      </c>
      <c r="K5">
        <v>7</v>
      </c>
      <c r="L5">
        <v>8</v>
      </c>
      <c r="M5">
        <v>9</v>
      </c>
      <c r="N5">
        <v>10</v>
      </c>
      <c r="O5">
        <v>11</v>
      </c>
      <c r="P5">
        <v>12</v>
      </c>
      <c r="Q5" t="s">
        <v>8</v>
      </c>
    </row>
    <row r="6" spans="4:17" x14ac:dyDescent="0.3">
      <c r="D6" t="s">
        <v>3</v>
      </c>
      <c r="E6">
        <v>5336</v>
      </c>
      <c r="F6">
        <v>5473</v>
      </c>
      <c r="G6">
        <v>5853</v>
      </c>
      <c r="H6">
        <v>7319</v>
      </c>
      <c r="I6">
        <v>8661</v>
      </c>
      <c r="J6">
        <v>7882</v>
      </c>
      <c r="K6">
        <v>8070</v>
      </c>
      <c r="L6">
        <v>7455</v>
      </c>
      <c r="M6">
        <v>8826</v>
      </c>
      <c r="N6">
        <v>6066</v>
      </c>
      <c r="O6">
        <v>6009</v>
      </c>
      <c r="P6">
        <v>8174</v>
      </c>
      <c r="Q6">
        <f>SUM(E6:P6)</f>
        <v>85124</v>
      </c>
    </row>
    <row r="7" spans="4:17" x14ac:dyDescent="0.3">
      <c r="D7" t="s">
        <v>4</v>
      </c>
      <c r="E7">
        <v>3650</v>
      </c>
      <c r="F7">
        <v>3604</v>
      </c>
      <c r="G7">
        <v>4334</v>
      </c>
      <c r="H7">
        <v>3927</v>
      </c>
      <c r="I7">
        <v>3834</v>
      </c>
      <c r="J7">
        <v>3007</v>
      </c>
      <c r="K7">
        <v>2954</v>
      </c>
      <c r="L7">
        <v>5347</v>
      </c>
      <c r="M7">
        <v>5355</v>
      </c>
      <c r="N7">
        <v>4288</v>
      </c>
      <c r="O7">
        <v>4388</v>
      </c>
      <c r="P7">
        <v>5608</v>
      </c>
      <c r="Q7">
        <f t="shared" ref="Q7:Q10" si="0">SUM(E7:P7)</f>
        <v>50296</v>
      </c>
    </row>
    <row r="8" spans="4:17" x14ac:dyDescent="0.3">
      <c r="D8" t="s">
        <v>5</v>
      </c>
      <c r="E8">
        <v>2557</v>
      </c>
      <c r="F8">
        <v>1746</v>
      </c>
      <c r="G8">
        <v>1872</v>
      </c>
      <c r="H8">
        <v>1871</v>
      </c>
      <c r="I8">
        <v>1841</v>
      </c>
      <c r="J8">
        <v>3898</v>
      </c>
      <c r="K8">
        <v>2680</v>
      </c>
      <c r="L8">
        <v>2073</v>
      </c>
      <c r="M8">
        <v>2729</v>
      </c>
      <c r="N8">
        <v>2799</v>
      </c>
      <c r="O8">
        <v>2837</v>
      </c>
      <c r="P8">
        <v>1760</v>
      </c>
      <c r="Q8">
        <f t="shared" si="0"/>
        <v>28663</v>
      </c>
    </row>
    <row r="9" spans="4:17" x14ac:dyDescent="0.3">
      <c r="D9" t="s">
        <v>6</v>
      </c>
      <c r="E9">
        <v>1911</v>
      </c>
      <c r="F9">
        <v>1686</v>
      </c>
      <c r="G9">
        <v>1892</v>
      </c>
      <c r="H9">
        <v>2015</v>
      </c>
      <c r="I9">
        <v>2490</v>
      </c>
      <c r="J9">
        <v>3019</v>
      </c>
      <c r="K9">
        <v>1777</v>
      </c>
      <c r="L9">
        <v>1253</v>
      </c>
      <c r="M9">
        <v>2055</v>
      </c>
      <c r="N9">
        <v>2075</v>
      </c>
      <c r="O9">
        <v>2749</v>
      </c>
      <c r="P9">
        <v>3171</v>
      </c>
      <c r="Q9">
        <f t="shared" si="0"/>
        <v>26093</v>
      </c>
    </row>
    <row r="10" spans="4:17" x14ac:dyDescent="0.3">
      <c r="D10" t="s">
        <v>7</v>
      </c>
      <c r="E10">
        <v>1078</v>
      </c>
      <c r="F10">
        <v>1786</v>
      </c>
      <c r="G10">
        <v>3661</v>
      </c>
      <c r="H10">
        <v>2275</v>
      </c>
      <c r="I10">
        <v>2273</v>
      </c>
      <c r="J10">
        <v>1625</v>
      </c>
      <c r="K10">
        <v>1272</v>
      </c>
      <c r="L10">
        <v>2280</v>
      </c>
      <c r="M10">
        <v>2014</v>
      </c>
      <c r="N10">
        <v>2394</v>
      </c>
      <c r="O10">
        <v>3227</v>
      </c>
      <c r="P10">
        <v>3120</v>
      </c>
      <c r="Q10">
        <f t="shared" si="0"/>
        <v>27005</v>
      </c>
    </row>
    <row r="12" spans="4:17" x14ac:dyDescent="0.3">
      <c r="E12">
        <f>SUM(E6:E10)</f>
        <v>14532</v>
      </c>
      <c r="F12">
        <f t="shared" ref="F12:P12" si="1">SUM(F6:F10)</f>
        <v>14295</v>
      </c>
      <c r="G12">
        <f t="shared" si="1"/>
        <v>17612</v>
      </c>
      <c r="H12">
        <f t="shared" si="1"/>
        <v>17407</v>
      </c>
      <c r="I12">
        <f t="shared" si="1"/>
        <v>19099</v>
      </c>
      <c r="J12">
        <f t="shared" si="1"/>
        <v>19431</v>
      </c>
      <c r="K12">
        <f t="shared" si="1"/>
        <v>16753</v>
      </c>
      <c r="L12">
        <f t="shared" si="1"/>
        <v>18408</v>
      </c>
      <c r="M12">
        <f t="shared" si="1"/>
        <v>20979</v>
      </c>
      <c r="N12">
        <f t="shared" si="1"/>
        <v>17622</v>
      </c>
      <c r="O12">
        <f t="shared" si="1"/>
        <v>19210</v>
      </c>
      <c r="P12">
        <f t="shared" si="1"/>
        <v>21833</v>
      </c>
      <c r="Q12">
        <f>SUM(Q6:Q10)</f>
        <v>217181</v>
      </c>
    </row>
    <row r="16" spans="4:17" x14ac:dyDescent="0.3">
      <c r="D16" t="s">
        <v>9</v>
      </c>
      <c r="E16" t="s">
        <v>11</v>
      </c>
      <c r="F16" t="s">
        <v>12</v>
      </c>
      <c r="G16" t="s">
        <v>19</v>
      </c>
      <c r="H16" t="s">
        <v>13</v>
      </c>
      <c r="I16" t="s">
        <v>14</v>
      </c>
      <c r="L16" t="s">
        <v>45</v>
      </c>
      <c r="M16">
        <v>6</v>
      </c>
    </row>
    <row r="17" spans="2:107" x14ac:dyDescent="0.3">
      <c r="D17" t="s">
        <v>10</v>
      </c>
      <c r="E17">
        <v>8906</v>
      </c>
      <c r="F17">
        <v>13911</v>
      </c>
      <c r="G17">
        <v>17665</v>
      </c>
      <c r="H17">
        <v>16480</v>
      </c>
      <c r="I17">
        <v>12648</v>
      </c>
      <c r="L17" t="s">
        <v>46</v>
      </c>
      <c r="M17">
        <v>0.95</v>
      </c>
    </row>
    <row r="18" spans="2:107" x14ac:dyDescent="0.3">
      <c r="D18" t="s">
        <v>15</v>
      </c>
      <c r="E18">
        <v>0</v>
      </c>
      <c r="F18">
        <f>Q6/Q12</f>
        <v>0.39194957201596825</v>
      </c>
      <c r="G18">
        <f>F18+Q7/Q12</f>
        <v>0.62353520796018069</v>
      </c>
      <c r="H18">
        <f>G18+Q8/Q12</f>
        <v>0.75551268296950469</v>
      </c>
      <c r="I18">
        <f>H18+Q9/Q12</f>
        <v>0.87565671030154568</v>
      </c>
      <c r="J18">
        <f>Q10/Q12+I18</f>
        <v>1</v>
      </c>
    </row>
    <row r="19" spans="2:107" x14ac:dyDescent="0.3">
      <c r="D19" t="s">
        <v>17</v>
      </c>
      <c r="E19">
        <v>1</v>
      </c>
      <c r="F19">
        <v>2</v>
      </c>
      <c r="G19">
        <v>3</v>
      </c>
      <c r="H19">
        <v>4</v>
      </c>
      <c r="I19">
        <v>5</v>
      </c>
    </row>
    <row r="23" spans="2:107" x14ac:dyDescent="0.3">
      <c r="D23" t="s">
        <v>21</v>
      </c>
      <c r="BE23" t="s">
        <v>16</v>
      </c>
      <c r="BF23" t="s">
        <v>17</v>
      </c>
    </row>
    <row r="24" spans="2:107" x14ac:dyDescent="0.3">
      <c r="C24" t="s">
        <v>43</v>
      </c>
      <c r="D24" t="s">
        <v>20</v>
      </c>
      <c r="E24" t="s">
        <v>22</v>
      </c>
      <c r="F24" t="s">
        <v>23</v>
      </c>
      <c r="G24" t="s">
        <v>24</v>
      </c>
      <c r="H24" t="s">
        <v>25</v>
      </c>
      <c r="I24" t="s">
        <v>26</v>
      </c>
      <c r="J24" t="s">
        <v>27</v>
      </c>
      <c r="K24" t="s">
        <v>28</v>
      </c>
      <c r="L24" t="s">
        <v>29</v>
      </c>
      <c r="M24" t="s">
        <v>30</v>
      </c>
      <c r="N24" t="s">
        <v>31</v>
      </c>
      <c r="O24" t="s">
        <v>32</v>
      </c>
      <c r="P24" t="s">
        <v>33</v>
      </c>
      <c r="Q24" t="s">
        <v>34</v>
      </c>
      <c r="R24" t="s">
        <v>35</v>
      </c>
      <c r="S24" t="s">
        <v>36</v>
      </c>
      <c r="T24" t="s">
        <v>37</v>
      </c>
      <c r="U24" t="s">
        <v>38</v>
      </c>
      <c r="V24" t="s">
        <v>39</v>
      </c>
      <c r="W24" t="s">
        <v>40</v>
      </c>
      <c r="X24" t="s">
        <v>41</v>
      </c>
      <c r="Y24" t="s">
        <v>48</v>
      </c>
      <c r="Z24" t="s">
        <v>49</v>
      </c>
      <c r="AA24" t="s">
        <v>50</v>
      </c>
      <c r="AB24" t="s">
        <v>51</v>
      </c>
      <c r="AC24" t="s">
        <v>52</v>
      </c>
      <c r="AD24" t="s">
        <v>53</v>
      </c>
      <c r="AE24" t="s">
        <v>54</v>
      </c>
      <c r="AF24" t="s">
        <v>55</v>
      </c>
      <c r="AG24" t="s">
        <v>56</v>
      </c>
      <c r="AH24" t="s">
        <v>57</v>
      </c>
      <c r="AI24" t="s">
        <v>58</v>
      </c>
      <c r="AJ24" t="s">
        <v>59</v>
      </c>
      <c r="AK24" t="s">
        <v>60</v>
      </c>
      <c r="AL24" t="s">
        <v>61</v>
      </c>
      <c r="AM24" t="s">
        <v>62</v>
      </c>
      <c r="AN24" t="s">
        <v>63</v>
      </c>
      <c r="AO24" t="s">
        <v>64</v>
      </c>
      <c r="AP24" t="s">
        <v>65</v>
      </c>
      <c r="AQ24" t="s">
        <v>66</v>
      </c>
      <c r="AR24" t="s">
        <v>67</v>
      </c>
      <c r="AS24" t="s">
        <v>68</v>
      </c>
      <c r="AT24" t="s">
        <v>69</v>
      </c>
      <c r="AU24" t="s">
        <v>70</v>
      </c>
      <c r="AV24" t="s">
        <v>71</v>
      </c>
      <c r="AW24" t="s">
        <v>72</v>
      </c>
      <c r="AX24" t="s">
        <v>73</v>
      </c>
      <c r="AY24" t="s">
        <v>74</v>
      </c>
      <c r="AZ24" t="s">
        <v>75</v>
      </c>
      <c r="BA24" t="s">
        <v>76</v>
      </c>
      <c r="BB24" t="s">
        <v>77</v>
      </c>
      <c r="BE24" t="s">
        <v>18</v>
      </c>
      <c r="BF24" t="s">
        <v>22</v>
      </c>
      <c r="BG24" t="s">
        <v>23</v>
      </c>
      <c r="BH24" t="s">
        <v>24</v>
      </c>
      <c r="BI24" t="s">
        <v>25</v>
      </c>
      <c r="BJ24" t="s">
        <v>26</v>
      </c>
      <c r="BK24" t="s">
        <v>27</v>
      </c>
      <c r="BL24" t="s">
        <v>28</v>
      </c>
      <c r="BM24" t="s">
        <v>29</v>
      </c>
      <c r="BN24" t="s">
        <v>30</v>
      </c>
      <c r="BO24" t="s">
        <v>31</v>
      </c>
      <c r="BP24" t="s">
        <v>32</v>
      </c>
      <c r="BQ24" t="s">
        <v>33</v>
      </c>
      <c r="BR24" t="s">
        <v>34</v>
      </c>
      <c r="BS24" t="s">
        <v>35</v>
      </c>
      <c r="BT24" t="s">
        <v>36</v>
      </c>
      <c r="BU24" t="s">
        <v>37</v>
      </c>
      <c r="BV24" t="s">
        <v>38</v>
      </c>
      <c r="BW24" t="s">
        <v>39</v>
      </c>
      <c r="BX24" t="s">
        <v>40</v>
      </c>
      <c r="BY24" t="s">
        <v>41</v>
      </c>
      <c r="BZ24" t="s">
        <v>48</v>
      </c>
      <c r="CA24" t="s">
        <v>49</v>
      </c>
      <c r="CB24" t="s">
        <v>50</v>
      </c>
      <c r="CC24" t="s">
        <v>51</v>
      </c>
      <c r="CD24" t="s">
        <v>52</v>
      </c>
      <c r="CE24" t="s">
        <v>53</v>
      </c>
      <c r="CF24" t="s">
        <v>54</v>
      </c>
      <c r="CG24" t="s">
        <v>55</v>
      </c>
      <c r="CH24" t="s">
        <v>56</v>
      </c>
      <c r="CI24" t="s">
        <v>57</v>
      </c>
      <c r="CJ24" t="s">
        <v>58</v>
      </c>
      <c r="CK24" t="s">
        <v>59</v>
      </c>
      <c r="CL24" t="s">
        <v>60</v>
      </c>
      <c r="CM24" t="s">
        <v>61</v>
      </c>
      <c r="CN24" t="s">
        <v>62</v>
      </c>
      <c r="CO24" t="s">
        <v>63</v>
      </c>
      <c r="CP24" t="s">
        <v>64</v>
      </c>
      <c r="CQ24" t="s">
        <v>65</v>
      </c>
      <c r="CR24" t="s">
        <v>66</v>
      </c>
      <c r="CS24" t="s">
        <v>67</v>
      </c>
      <c r="CT24" t="s">
        <v>68</v>
      </c>
      <c r="CU24" t="s">
        <v>69</v>
      </c>
      <c r="CV24" t="s">
        <v>70</v>
      </c>
      <c r="CW24" t="s">
        <v>71</v>
      </c>
      <c r="CX24" t="s">
        <v>72</v>
      </c>
      <c r="CY24" t="s">
        <v>73</v>
      </c>
      <c r="CZ24" t="s">
        <v>74</v>
      </c>
      <c r="DA24" t="s">
        <v>75</v>
      </c>
      <c r="DB24" t="s">
        <v>76</v>
      </c>
      <c r="DC24" t="s">
        <v>77</v>
      </c>
    </row>
    <row r="25" spans="2:107" x14ac:dyDescent="0.3">
      <c r="B25">
        <v>10</v>
      </c>
      <c r="C25">
        <f ca="1">G43</f>
        <v>2307</v>
      </c>
      <c r="D25" t="s">
        <v>11</v>
      </c>
      <c r="E25">
        <f ca="1">COUNTIF(BF$25:BF$34,"=1")</f>
        <v>2</v>
      </c>
      <c r="F25">
        <f t="shared" ref="F25:BB25" ca="1" si="2">COUNTIF(BG$25:BG$34,"=1")</f>
        <v>5</v>
      </c>
      <c r="G25">
        <f t="shared" ca="1" si="2"/>
        <v>4</v>
      </c>
      <c r="H25">
        <f t="shared" ca="1" si="2"/>
        <v>4</v>
      </c>
      <c r="I25">
        <f t="shared" ca="1" si="2"/>
        <v>3</v>
      </c>
      <c r="J25">
        <f t="shared" ca="1" si="2"/>
        <v>3</v>
      </c>
      <c r="K25">
        <f t="shared" ca="1" si="2"/>
        <v>4</v>
      </c>
      <c r="L25">
        <f t="shared" ca="1" si="2"/>
        <v>2</v>
      </c>
      <c r="M25">
        <f t="shared" ca="1" si="2"/>
        <v>3</v>
      </c>
      <c r="N25">
        <f t="shared" ca="1" si="2"/>
        <v>2</v>
      </c>
      <c r="O25">
        <f t="shared" ca="1" si="2"/>
        <v>4</v>
      </c>
      <c r="P25">
        <f t="shared" ca="1" si="2"/>
        <v>2</v>
      </c>
      <c r="Q25">
        <f t="shared" ca="1" si="2"/>
        <v>3</v>
      </c>
      <c r="R25">
        <f t="shared" ca="1" si="2"/>
        <v>4</v>
      </c>
      <c r="S25">
        <f t="shared" ca="1" si="2"/>
        <v>5</v>
      </c>
      <c r="T25">
        <f t="shared" ca="1" si="2"/>
        <v>6</v>
      </c>
      <c r="U25">
        <f t="shared" ca="1" si="2"/>
        <v>3</v>
      </c>
      <c r="V25">
        <f t="shared" ca="1" si="2"/>
        <v>6</v>
      </c>
      <c r="W25">
        <f t="shared" ca="1" si="2"/>
        <v>4</v>
      </c>
      <c r="X25">
        <f t="shared" ca="1" si="2"/>
        <v>4</v>
      </c>
      <c r="Y25">
        <f t="shared" ca="1" si="2"/>
        <v>6</v>
      </c>
      <c r="Z25">
        <f t="shared" ca="1" si="2"/>
        <v>5</v>
      </c>
      <c r="AA25">
        <f t="shared" ca="1" si="2"/>
        <v>6</v>
      </c>
      <c r="AB25">
        <f t="shared" ca="1" si="2"/>
        <v>3</v>
      </c>
      <c r="AC25">
        <f t="shared" ca="1" si="2"/>
        <v>3</v>
      </c>
      <c r="AD25">
        <f t="shared" ca="1" si="2"/>
        <v>3</v>
      </c>
      <c r="AE25">
        <f t="shared" ca="1" si="2"/>
        <v>5</v>
      </c>
      <c r="AF25">
        <f t="shared" ca="1" si="2"/>
        <v>3</v>
      </c>
      <c r="AG25">
        <f t="shared" ca="1" si="2"/>
        <v>3</v>
      </c>
      <c r="AH25">
        <f t="shared" ca="1" si="2"/>
        <v>5</v>
      </c>
      <c r="AI25">
        <f t="shared" ca="1" si="2"/>
        <v>3</v>
      </c>
      <c r="AJ25">
        <f t="shared" ca="1" si="2"/>
        <v>4</v>
      </c>
      <c r="AK25">
        <f t="shared" ca="1" si="2"/>
        <v>4</v>
      </c>
      <c r="AL25">
        <f t="shared" ca="1" si="2"/>
        <v>3</v>
      </c>
      <c r="AM25">
        <f t="shared" ca="1" si="2"/>
        <v>3</v>
      </c>
      <c r="AN25">
        <f t="shared" ca="1" si="2"/>
        <v>5</v>
      </c>
      <c r="AO25">
        <f t="shared" ca="1" si="2"/>
        <v>5</v>
      </c>
      <c r="AP25">
        <f t="shared" ca="1" si="2"/>
        <v>5</v>
      </c>
      <c r="AQ25">
        <f t="shared" ca="1" si="2"/>
        <v>4</v>
      </c>
      <c r="AR25">
        <f t="shared" ca="1" si="2"/>
        <v>5</v>
      </c>
      <c r="AS25">
        <f t="shared" ca="1" si="2"/>
        <v>2</v>
      </c>
      <c r="AT25">
        <f t="shared" ca="1" si="2"/>
        <v>2</v>
      </c>
      <c r="AU25">
        <f t="shared" ca="1" si="2"/>
        <v>5</v>
      </c>
      <c r="AV25">
        <f t="shared" ca="1" si="2"/>
        <v>2</v>
      </c>
      <c r="AW25">
        <f t="shared" ca="1" si="2"/>
        <v>7</v>
      </c>
      <c r="AX25">
        <f t="shared" ca="1" si="2"/>
        <v>4</v>
      </c>
      <c r="AY25">
        <f t="shared" ca="1" si="2"/>
        <v>6</v>
      </c>
      <c r="AZ25">
        <f t="shared" ca="1" si="2"/>
        <v>4</v>
      </c>
      <c r="BA25">
        <f t="shared" ca="1" si="2"/>
        <v>3</v>
      </c>
      <c r="BB25">
        <f t="shared" ca="1" si="2"/>
        <v>2</v>
      </c>
      <c r="BE25">
        <v>1</v>
      </c>
      <c r="BF25">
        <f ca="1">HLOOKUP(RAND(),$E$18:$I$19,2)</f>
        <v>5</v>
      </c>
      <c r="BG25">
        <f t="shared" ref="BG25:BY39" ca="1" si="3">HLOOKUP(RAND(),$E$18:$I$19,2)</f>
        <v>1</v>
      </c>
      <c r="BH25">
        <f t="shared" ca="1" si="3"/>
        <v>1</v>
      </c>
      <c r="BI25">
        <f t="shared" ca="1" si="3"/>
        <v>4</v>
      </c>
      <c r="BJ25">
        <f t="shared" ca="1" si="3"/>
        <v>3</v>
      </c>
      <c r="BK25">
        <f t="shared" ca="1" si="3"/>
        <v>2</v>
      </c>
      <c r="BL25">
        <f t="shared" ca="1" si="3"/>
        <v>3</v>
      </c>
      <c r="BM25">
        <f t="shared" ca="1" si="3"/>
        <v>1</v>
      </c>
      <c r="BN25">
        <f t="shared" ca="1" si="3"/>
        <v>1</v>
      </c>
      <c r="BO25">
        <f t="shared" ca="1" si="3"/>
        <v>4</v>
      </c>
      <c r="BP25">
        <f t="shared" ca="1" si="3"/>
        <v>5</v>
      </c>
      <c r="BQ25">
        <f t="shared" ca="1" si="3"/>
        <v>3</v>
      </c>
      <c r="BR25">
        <f t="shared" ca="1" si="3"/>
        <v>3</v>
      </c>
      <c r="BS25">
        <f t="shared" ca="1" si="3"/>
        <v>1</v>
      </c>
      <c r="BT25">
        <f t="shared" ca="1" si="3"/>
        <v>1</v>
      </c>
      <c r="BU25">
        <f t="shared" ca="1" si="3"/>
        <v>1</v>
      </c>
      <c r="BV25">
        <f t="shared" ca="1" si="3"/>
        <v>2</v>
      </c>
      <c r="BW25">
        <f t="shared" ca="1" si="3"/>
        <v>1</v>
      </c>
      <c r="BX25">
        <f t="shared" ca="1" si="3"/>
        <v>2</v>
      </c>
      <c r="BY25">
        <f t="shared" ca="1" si="3"/>
        <v>2</v>
      </c>
      <c r="BZ25">
        <f t="shared" ref="BZ25:CV36" ca="1" si="4">HLOOKUP(RAND(),$E$18:$I$19,2)</f>
        <v>1</v>
      </c>
      <c r="CA25">
        <f t="shared" ca="1" si="4"/>
        <v>5</v>
      </c>
      <c r="CB25">
        <f t="shared" ca="1" si="4"/>
        <v>1</v>
      </c>
      <c r="CC25">
        <f t="shared" ca="1" si="4"/>
        <v>2</v>
      </c>
      <c r="CD25">
        <f t="shared" ca="1" si="4"/>
        <v>2</v>
      </c>
      <c r="CE25">
        <f t="shared" ca="1" si="4"/>
        <v>1</v>
      </c>
      <c r="CF25">
        <f t="shared" ca="1" si="4"/>
        <v>4</v>
      </c>
      <c r="CG25">
        <f t="shared" ca="1" si="4"/>
        <v>1</v>
      </c>
      <c r="CH25">
        <f t="shared" ca="1" si="4"/>
        <v>1</v>
      </c>
      <c r="CI25">
        <f t="shared" ca="1" si="4"/>
        <v>1</v>
      </c>
      <c r="CJ25">
        <f t="shared" ca="1" si="4"/>
        <v>3</v>
      </c>
      <c r="CK25">
        <f t="shared" ca="1" si="4"/>
        <v>5</v>
      </c>
      <c r="CL25">
        <f t="shared" ca="1" si="4"/>
        <v>2</v>
      </c>
      <c r="CM25">
        <f t="shared" ca="1" si="4"/>
        <v>1</v>
      </c>
      <c r="CN25">
        <f t="shared" ca="1" si="4"/>
        <v>1</v>
      </c>
      <c r="CO25">
        <f t="shared" ca="1" si="4"/>
        <v>3</v>
      </c>
      <c r="CP25">
        <f t="shared" ca="1" si="4"/>
        <v>1</v>
      </c>
      <c r="CQ25">
        <f t="shared" ca="1" si="4"/>
        <v>2</v>
      </c>
      <c r="CR25">
        <f t="shared" ca="1" si="4"/>
        <v>4</v>
      </c>
      <c r="CS25">
        <f t="shared" ca="1" si="4"/>
        <v>5</v>
      </c>
      <c r="CT25">
        <f t="shared" ca="1" si="4"/>
        <v>1</v>
      </c>
      <c r="CU25">
        <f t="shared" ca="1" si="4"/>
        <v>4</v>
      </c>
      <c r="CV25">
        <f t="shared" ca="1" si="4"/>
        <v>1</v>
      </c>
      <c r="CW25">
        <f t="shared" ref="CW25:DG39" ca="1" si="5">HLOOKUP(RAND(),$E$18:$I$19,2)</f>
        <v>2</v>
      </c>
      <c r="CX25">
        <f t="shared" ca="1" si="5"/>
        <v>1</v>
      </c>
      <c r="CY25">
        <f t="shared" ca="1" si="5"/>
        <v>2</v>
      </c>
      <c r="CZ25">
        <f t="shared" ca="1" si="5"/>
        <v>1</v>
      </c>
      <c r="DA25">
        <f t="shared" ca="1" si="5"/>
        <v>1</v>
      </c>
      <c r="DB25">
        <f t="shared" ca="1" si="5"/>
        <v>4</v>
      </c>
      <c r="DC25">
        <f t="shared" ca="1" si="5"/>
        <v>1</v>
      </c>
    </row>
    <row r="26" spans="2:107" x14ac:dyDescent="0.3">
      <c r="B26">
        <v>20</v>
      </c>
      <c r="C26">
        <f ca="1">H43</f>
        <v>2242</v>
      </c>
      <c r="D26" t="s">
        <v>12</v>
      </c>
      <c r="E26">
        <f ca="1">COUNTIF(BF$25:BF$34,"=2")</f>
        <v>4</v>
      </c>
      <c r="F26">
        <f t="shared" ref="F26:BB26" ca="1" si="6">COUNTIF(BG$25:BG$34,"=2")</f>
        <v>4</v>
      </c>
      <c r="G26">
        <f t="shared" ca="1" si="6"/>
        <v>2</v>
      </c>
      <c r="H26">
        <f t="shared" ca="1" si="6"/>
        <v>3</v>
      </c>
      <c r="I26">
        <f t="shared" ca="1" si="6"/>
        <v>1</v>
      </c>
      <c r="J26">
        <f t="shared" ca="1" si="6"/>
        <v>3</v>
      </c>
      <c r="K26">
        <f t="shared" ca="1" si="6"/>
        <v>1</v>
      </c>
      <c r="L26">
        <f t="shared" ca="1" si="6"/>
        <v>2</v>
      </c>
      <c r="M26">
        <f t="shared" ca="1" si="6"/>
        <v>4</v>
      </c>
      <c r="N26">
        <f t="shared" ca="1" si="6"/>
        <v>3</v>
      </c>
      <c r="O26">
        <f t="shared" ca="1" si="6"/>
        <v>2</v>
      </c>
      <c r="P26">
        <f t="shared" ca="1" si="6"/>
        <v>4</v>
      </c>
      <c r="Q26">
        <f t="shared" ca="1" si="6"/>
        <v>1</v>
      </c>
      <c r="R26">
        <f t="shared" ca="1" si="6"/>
        <v>2</v>
      </c>
      <c r="S26">
        <f t="shared" ca="1" si="6"/>
        <v>2</v>
      </c>
      <c r="T26">
        <f t="shared" ca="1" si="6"/>
        <v>1</v>
      </c>
      <c r="U26">
        <f t="shared" ca="1" si="6"/>
        <v>5</v>
      </c>
      <c r="V26">
        <f t="shared" ca="1" si="6"/>
        <v>1</v>
      </c>
      <c r="W26">
        <f t="shared" ca="1" si="6"/>
        <v>4</v>
      </c>
      <c r="X26">
        <f t="shared" ca="1" si="6"/>
        <v>2</v>
      </c>
      <c r="Y26">
        <f t="shared" ca="1" si="6"/>
        <v>2</v>
      </c>
      <c r="Z26">
        <f t="shared" ca="1" si="6"/>
        <v>3</v>
      </c>
      <c r="AA26">
        <f t="shared" ca="1" si="6"/>
        <v>2</v>
      </c>
      <c r="AB26">
        <f t="shared" ca="1" si="6"/>
        <v>3</v>
      </c>
      <c r="AC26">
        <f t="shared" ca="1" si="6"/>
        <v>4</v>
      </c>
      <c r="AD26">
        <f t="shared" ca="1" si="6"/>
        <v>3</v>
      </c>
      <c r="AE26">
        <f t="shared" ca="1" si="6"/>
        <v>2</v>
      </c>
      <c r="AF26">
        <f t="shared" ca="1" si="6"/>
        <v>1</v>
      </c>
      <c r="AG26">
        <f t="shared" ca="1" si="6"/>
        <v>5</v>
      </c>
      <c r="AH26">
        <f t="shared" ca="1" si="6"/>
        <v>2</v>
      </c>
      <c r="AI26">
        <f t="shared" ca="1" si="6"/>
        <v>2</v>
      </c>
      <c r="AJ26">
        <f t="shared" ca="1" si="6"/>
        <v>3</v>
      </c>
      <c r="AK26">
        <f t="shared" ca="1" si="6"/>
        <v>1</v>
      </c>
      <c r="AL26">
        <f t="shared" ca="1" si="6"/>
        <v>2</v>
      </c>
      <c r="AM26">
        <f t="shared" ca="1" si="6"/>
        <v>2</v>
      </c>
      <c r="AN26">
        <f t="shared" ca="1" si="6"/>
        <v>1</v>
      </c>
      <c r="AO26">
        <f t="shared" ca="1" si="6"/>
        <v>3</v>
      </c>
      <c r="AP26">
        <f t="shared" ca="1" si="6"/>
        <v>2</v>
      </c>
      <c r="AQ26">
        <f t="shared" ca="1" si="6"/>
        <v>3</v>
      </c>
      <c r="AR26">
        <f t="shared" ca="1" si="6"/>
        <v>2</v>
      </c>
      <c r="AS26">
        <f t="shared" ca="1" si="6"/>
        <v>2</v>
      </c>
      <c r="AT26">
        <f t="shared" ca="1" si="6"/>
        <v>3</v>
      </c>
      <c r="AU26">
        <f t="shared" ca="1" si="6"/>
        <v>1</v>
      </c>
      <c r="AV26">
        <f t="shared" ca="1" si="6"/>
        <v>4</v>
      </c>
      <c r="AW26">
        <f t="shared" ca="1" si="6"/>
        <v>0</v>
      </c>
      <c r="AX26">
        <f t="shared" ca="1" si="6"/>
        <v>1</v>
      </c>
      <c r="AY26">
        <f t="shared" ca="1" si="6"/>
        <v>2</v>
      </c>
      <c r="AZ26">
        <f t="shared" ca="1" si="6"/>
        <v>2</v>
      </c>
      <c r="BA26">
        <f t="shared" ca="1" si="6"/>
        <v>1</v>
      </c>
      <c r="BB26">
        <f t="shared" ca="1" si="6"/>
        <v>0</v>
      </c>
      <c r="BE26">
        <v>2</v>
      </c>
      <c r="BF26">
        <f t="shared" ref="BF26:BU39" ca="1" si="7">HLOOKUP(RAND(),$E$18:$I$19,2)</f>
        <v>2</v>
      </c>
      <c r="BG26">
        <f t="shared" ca="1" si="7"/>
        <v>1</v>
      </c>
      <c r="BH26">
        <f t="shared" ca="1" si="7"/>
        <v>5</v>
      </c>
      <c r="BI26">
        <f t="shared" ca="1" si="7"/>
        <v>2</v>
      </c>
      <c r="BJ26">
        <f t="shared" ca="1" si="7"/>
        <v>2</v>
      </c>
      <c r="BK26">
        <f t="shared" ca="1" si="7"/>
        <v>1</v>
      </c>
      <c r="BL26">
        <f t="shared" ca="1" si="7"/>
        <v>5</v>
      </c>
      <c r="BM26">
        <f t="shared" ca="1" si="7"/>
        <v>4</v>
      </c>
      <c r="BN26">
        <f t="shared" ca="1" si="7"/>
        <v>3</v>
      </c>
      <c r="BO26">
        <f t="shared" ca="1" si="7"/>
        <v>4</v>
      </c>
      <c r="BP26">
        <f t="shared" ca="1" si="7"/>
        <v>5</v>
      </c>
      <c r="BQ26">
        <f t="shared" ca="1" si="7"/>
        <v>1</v>
      </c>
      <c r="BR26">
        <f t="shared" ca="1" si="7"/>
        <v>5</v>
      </c>
      <c r="BS26">
        <f t="shared" ca="1" si="7"/>
        <v>1</v>
      </c>
      <c r="BT26">
        <f t="shared" ca="1" si="7"/>
        <v>1</v>
      </c>
      <c r="BU26">
        <f t="shared" ca="1" si="7"/>
        <v>1</v>
      </c>
      <c r="BV26">
        <f t="shared" ca="1" si="3"/>
        <v>2</v>
      </c>
      <c r="BW26">
        <f t="shared" ca="1" si="3"/>
        <v>1</v>
      </c>
      <c r="BX26">
        <f t="shared" ca="1" si="3"/>
        <v>1</v>
      </c>
      <c r="BY26">
        <f t="shared" ca="1" si="3"/>
        <v>2</v>
      </c>
      <c r="BZ26">
        <f t="shared" ca="1" si="4"/>
        <v>1</v>
      </c>
      <c r="CA26">
        <f t="shared" ca="1" si="4"/>
        <v>1</v>
      </c>
      <c r="CB26">
        <f t="shared" ca="1" si="4"/>
        <v>1</v>
      </c>
      <c r="CC26">
        <f t="shared" ca="1" si="4"/>
        <v>1</v>
      </c>
      <c r="CD26">
        <f t="shared" ca="1" si="4"/>
        <v>1</v>
      </c>
      <c r="CE26">
        <f t="shared" ca="1" si="4"/>
        <v>1</v>
      </c>
      <c r="CF26">
        <f t="shared" ca="1" si="4"/>
        <v>1</v>
      </c>
      <c r="CG26">
        <f t="shared" ca="1" si="4"/>
        <v>2</v>
      </c>
      <c r="CH26">
        <f t="shared" ca="1" si="4"/>
        <v>4</v>
      </c>
      <c r="CI26">
        <f t="shared" ca="1" si="4"/>
        <v>5</v>
      </c>
      <c r="CJ26">
        <f t="shared" ca="1" si="4"/>
        <v>1</v>
      </c>
      <c r="CK26">
        <f t="shared" ca="1" si="4"/>
        <v>2</v>
      </c>
      <c r="CL26">
        <f t="shared" ca="1" si="4"/>
        <v>5</v>
      </c>
      <c r="CM26">
        <f t="shared" ca="1" si="4"/>
        <v>1</v>
      </c>
      <c r="CN26">
        <f t="shared" ca="1" si="4"/>
        <v>1</v>
      </c>
      <c r="CO26">
        <f t="shared" ca="1" si="4"/>
        <v>1</v>
      </c>
      <c r="CP26">
        <f t="shared" ca="1" si="4"/>
        <v>1</v>
      </c>
      <c r="CQ26">
        <f t="shared" ca="1" si="4"/>
        <v>1</v>
      </c>
      <c r="CR26">
        <f t="shared" ca="1" si="4"/>
        <v>2</v>
      </c>
      <c r="CS26">
        <f t="shared" ca="1" si="4"/>
        <v>2</v>
      </c>
      <c r="CT26">
        <f t="shared" ca="1" si="4"/>
        <v>4</v>
      </c>
      <c r="CU26">
        <f t="shared" ca="1" si="4"/>
        <v>3</v>
      </c>
      <c r="CV26">
        <f t="shared" ca="1" si="4"/>
        <v>1</v>
      </c>
      <c r="CW26">
        <f t="shared" ca="1" si="5"/>
        <v>5</v>
      </c>
      <c r="CX26">
        <f t="shared" ca="1" si="5"/>
        <v>1</v>
      </c>
      <c r="CY26">
        <f t="shared" ca="1" si="5"/>
        <v>1</v>
      </c>
      <c r="CZ26">
        <f t="shared" ca="1" si="5"/>
        <v>1</v>
      </c>
      <c r="DA26">
        <f t="shared" ca="1" si="5"/>
        <v>1</v>
      </c>
      <c r="DB26">
        <f t="shared" ca="1" si="5"/>
        <v>1</v>
      </c>
      <c r="DC26">
        <f t="shared" ca="1" si="5"/>
        <v>4</v>
      </c>
    </row>
    <row r="27" spans="2:107" x14ac:dyDescent="0.3">
      <c r="B27">
        <v>30</v>
      </c>
      <c r="C27">
        <f ca="1">I43</f>
        <v>2204</v>
      </c>
      <c r="D27" t="s">
        <v>19</v>
      </c>
      <c r="E27">
        <f ca="1">COUNTIF(BF$25:BF$34,"=3")</f>
        <v>1</v>
      </c>
      <c r="F27">
        <f t="shared" ref="F27:BB27" ca="1" si="8">COUNTIF(BG$25:BG$34,"=3")</f>
        <v>0</v>
      </c>
      <c r="G27">
        <f t="shared" ca="1" si="8"/>
        <v>2</v>
      </c>
      <c r="H27">
        <f t="shared" ca="1" si="8"/>
        <v>0</v>
      </c>
      <c r="I27">
        <f t="shared" ca="1" si="8"/>
        <v>5</v>
      </c>
      <c r="J27">
        <f t="shared" ca="1" si="8"/>
        <v>3</v>
      </c>
      <c r="K27">
        <f t="shared" ca="1" si="8"/>
        <v>2</v>
      </c>
      <c r="L27">
        <f t="shared" ca="1" si="8"/>
        <v>0</v>
      </c>
      <c r="M27">
        <f t="shared" ca="1" si="8"/>
        <v>1</v>
      </c>
      <c r="N27">
        <f t="shared" ca="1" si="8"/>
        <v>0</v>
      </c>
      <c r="O27">
        <f t="shared" ca="1" si="8"/>
        <v>1</v>
      </c>
      <c r="P27">
        <f t="shared" ca="1" si="8"/>
        <v>1</v>
      </c>
      <c r="Q27">
        <f t="shared" ca="1" si="8"/>
        <v>4</v>
      </c>
      <c r="R27">
        <f t="shared" ca="1" si="8"/>
        <v>1</v>
      </c>
      <c r="S27">
        <f t="shared" ca="1" si="8"/>
        <v>1</v>
      </c>
      <c r="T27">
        <f t="shared" ca="1" si="8"/>
        <v>1</v>
      </c>
      <c r="U27">
        <f t="shared" ca="1" si="8"/>
        <v>1</v>
      </c>
      <c r="V27">
        <f t="shared" ca="1" si="8"/>
        <v>1</v>
      </c>
      <c r="W27">
        <f t="shared" ca="1" si="8"/>
        <v>0</v>
      </c>
      <c r="X27">
        <f t="shared" ca="1" si="8"/>
        <v>1</v>
      </c>
      <c r="Y27">
        <f t="shared" ca="1" si="8"/>
        <v>2</v>
      </c>
      <c r="Z27">
        <f t="shared" ca="1" si="8"/>
        <v>0</v>
      </c>
      <c r="AA27">
        <f t="shared" ca="1" si="8"/>
        <v>0</v>
      </c>
      <c r="AB27">
        <f t="shared" ca="1" si="8"/>
        <v>0</v>
      </c>
      <c r="AC27">
        <f t="shared" ca="1" si="8"/>
        <v>0</v>
      </c>
      <c r="AD27">
        <f t="shared" ca="1" si="8"/>
        <v>0</v>
      </c>
      <c r="AE27">
        <f t="shared" ca="1" si="8"/>
        <v>1</v>
      </c>
      <c r="AF27">
        <f t="shared" ca="1" si="8"/>
        <v>3</v>
      </c>
      <c r="AG27">
        <f t="shared" ca="1" si="8"/>
        <v>1</v>
      </c>
      <c r="AH27">
        <f t="shared" ca="1" si="8"/>
        <v>1</v>
      </c>
      <c r="AI27">
        <f t="shared" ca="1" si="8"/>
        <v>3</v>
      </c>
      <c r="AJ27">
        <f t="shared" ca="1" si="8"/>
        <v>0</v>
      </c>
      <c r="AK27">
        <f t="shared" ca="1" si="8"/>
        <v>1</v>
      </c>
      <c r="AL27">
        <f t="shared" ca="1" si="8"/>
        <v>4</v>
      </c>
      <c r="AM27">
        <f t="shared" ca="1" si="8"/>
        <v>3</v>
      </c>
      <c r="AN27">
        <f t="shared" ca="1" si="8"/>
        <v>3</v>
      </c>
      <c r="AO27">
        <f t="shared" ca="1" si="8"/>
        <v>2</v>
      </c>
      <c r="AP27">
        <f t="shared" ca="1" si="8"/>
        <v>1</v>
      </c>
      <c r="AQ27">
        <f t="shared" ca="1" si="8"/>
        <v>1</v>
      </c>
      <c r="AR27">
        <f t="shared" ca="1" si="8"/>
        <v>0</v>
      </c>
      <c r="AS27">
        <f t="shared" ca="1" si="8"/>
        <v>0</v>
      </c>
      <c r="AT27">
        <f t="shared" ca="1" si="8"/>
        <v>2</v>
      </c>
      <c r="AU27">
        <f t="shared" ca="1" si="8"/>
        <v>0</v>
      </c>
      <c r="AV27">
        <f t="shared" ca="1" si="8"/>
        <v>1</v>
      </c>
      <c r="AW27">
        <f t="shared" ca="1" si="8"/>
        <v>1</v>
      </c>
      <c r="AX27">
        <f t="shared" ca="1" si="8"/>
        <v>2</v>
      </c>
      <c r="AY27">
        <f t="shared" ca="1" si="8"/>
        <v>1</v>
      </c>
      <c r="AZ27">
        <f t="shared" ca="1" si="8"/>
        <v>1</v>
      </c>
      <c r="BA27">
        <f t="shared" ca="1" si="8"/>
        <v>1</v>
      </c>
      <c r="BB27">
        <f t="shared" ca="1" si="8"/>
        <v>2</v>
      </c>
      <c r="BE27">
        <v>3</v>
      </c>
      <c r="BF27">
        <f t="shared" ca="1" si="7"/>
        <v>4</v>
      </c>
      <c r="BG27">
        <f t="shared" ca="1" si="3"/>
        <v>1</v>
      </c>
      <c r="BH27">
        <f t="shared" ca="1" si="3"/>
        <v>3</v>
      </c>
      <c r="BI27">
        <f t="shared" ca="1" si="3"/>
        <v>4</v>
      </c>
      <c r="BJ27">
        <f t="shared" ca="1" si="3"/>
        <v>1</v>
      </c>
      <c r="BK27">
        <f t="shared" ca="1" si="3"/>
        <v>2</v>
      </c>
      <c r="BL27">
        <f t="shared" ca="1" si="3"/>
        <v>5</v>
      </c>
      <c r="BM27">
        <f t="shared" ca="1" si="3"/>
        <v>5</v>
      </c>
      <c r="BN27">
        <f t="shared" ca="1" si="3"/>
        <v>2</v>
      </c>
      <c r="BO27">
        <f t="shared" ca="1" si="3"/>
        <v>2</v>
      </c>
      <c r="BP27">
        <f t="shared" ca="1" si="3"/>
        <v>2</v>
      </c>
      <c r="BQ27">
        <f t="shared" ca="1" si="3"/>
        <v>2</v>
      </c>
      <c r="BR27">
        <f t="shared" ca="1" si="3"/>
        <v>1</v>
      </c>
      <c r="BS27">
        <f t="shared" ca="1" si="3"/>
        <v>1</v>
      </c>
      <c r="BT27">
        <f t="shared" ca="1" si="3"/>
        <v>2</v>
      </c>
      <c r="BU27">
        <f t="shared" ca="1" si="3"/>
        <v>1</v>
      </c>
      <c r="BV27">
        <f t="shared" ca="1" si="3"/>
        <v>3</v>
      </c>
      <c r="BW27">
        <f t="shared" ca="1" si="3"/>
        <v>1</v>
      </c>
      <c r="BX27">
        <f t="shared" ca="1" si="3"/>
        <v>1</v>
      </c>
      <c r="BY27">
        <f t="shared" ca="1" si="3"/>
        <v>4</v>
      </c>
      <c r="BZ27">
        <f t="shared" ca="1" si="4"/>
        <v>3</v>
      </c>
      <c r="CA27">
        <f t="shared" ca="1" si="4"/>
        <v>1</v>
      </c>
      <c r="CB27">
        <f t="shared" ca="1" si="4"/>
        <v>1</v>
      </c>
      <c r="CC27">
        <f t="shared" ca="1" si="4"/>
        <v>5</v>
      </c>
      <c r="CD27">
        <f t="shared" ca="1" si="4"/>
        <v>5</v>
      </c>
      <c r="CE27">
        <f t="shared" ca="1" si="4"/>
        <v>2</v>
      </c>
      <c r="CF27">
        <f t="shared" ca="1" si="4"/>
        <v>2</v>
      </c>
      <c r="CG27">
        <f t="shared" ca="1" si="4"/>
        <v>1</v>
      </c>
      <c r="CH27">
        <f t="shared" ca="1" si="4"/>
        <v>1</v>
      </c>
      <c r="CI27">
        <f t="shared" ca="1" si="4"/>
        <v>3</v>
      </c>
      <c r="CJ27">
        <f t="shared" ca="1" si="4"/>
        <v>1</v>
      </c>
      <c r="CK27">
        <f t="shared" ca="1" si="4"/>
        <v>1</v>
      </c>
      <c r="CL27">
        <f t="shared" ca="1" si="4"/>
        <v>1</v>
      </c>
      <c r="CM27">
        <f t="shared" ca="1" si="4"/>
        <v>1</v>
      </c>
      <c r="CN27">
        <f t="shared" ca="1" si="4"/>
        <v>2</v>
      </c>
      <c r="CO27">
        <f t="shared" ca="1" si="4"/>
        <v>2</v>
      </c>
      <c r="CP27">
        <f t="shared" ca="1" si="4"/>
        <v>2</v>
      </c>
      <c r="CQ27">
        <f t="shared" ca="1" si="4"/>
        <v>5</v>
      </c>
      <c r="CR27">
        <f t="shared" ca="1" si="4"/>
        <v>4</v>
      </c>
      <c r="CS27">
        <f t="shared" ca="1" si="4"/>
        <v>1</v>
      </c>
      <c r="CT27">
        <f t="shared" ca="1" si="4"/>
        <v>5</v>
      </c>
      <c r="CU27">
        <f t="shared" ca="1" si="4"/>
        <v>4</v>
      </c>
      <c r="CV27">
        <f t="shared" ca="1" si="4"/>
        <v>1</v>
      </c>
      <c r="CW27">
        <f t="shared" ca="1" si="5"/>
        <v>4</v>
      </c>
      <c r="CX27">
        <f t="shared" ca="1" si="5"/>
        <v>1</v>
      </c>
      <c r="CY27">
        <f t="shared" ca="1" si="5"/>
        <v>1</v>
      </c>
      <c r="CZ27">
        <f t="shared" ca="1" si="5"/>
        <v>1</v>
      </c>
      <c r="DA27">
        <f t="shared" ca="1" si="5"/>
        <v>1</v>
      </c>
      <c r="DB27">
        <f t="shared" ca="1" si="5"/>
        <v>5</v>
      </c>
      <c r="DC27">
        <f t="shared" ca="1" si="5"/>
        <v>5</v>
      </c>
    </row>
    <row r="28" spans="2:107" x14ac:dyDescent="0.3">
      <c r="B28">
        <v>40</v>
      </c>
      <c r="C28">
        <f ca="1">J43</f>
        <v>2207</v>
      </c>
      <c r="D28" t="s">
        <v>13</v>
      </c>
      <c r="E28">
        <f ca="1">COUNTIF(BF$25:BF$34,"=4")</f>
        <v>1</v>
      </c>
      <c r="F28">
        <f t="shared" ref="F28:BB28" ca="1" si="9">COUNTIF(BG$25:BG$34,"=4")</f>
        <v>1</v>
      </c>
      <c r="G28">
        <f t="shared" ca="1" si="9"/>
        <v>1</v>
      </c>
      <c r="H28">
        <f t="shared" ca="1" si="9"/>
        <v>3</v>
      </c>
      <c r="I28">
        <f t="shared" ca="1" si="9"/>
        <v>1</v>
      </c>
      <c r="J28">
        <f t="shared" ca="1" si="9"/>
        <v>1</v>
      </c>
      <c r="K28">
        <f t="shared" ca="1" si="9"/>
        <v>0</v>
      </c>
      <c r="L28">
        <f t="shared" ca="1" si="9"/>
        <v>4</v>
      </c>
      <c r="M28">
        <f t="shared" ca="1" si="9"/>
        <v>2</v>
      </c>
      <c r="N28">
        <f t="shared" ca="1" si="9"/>
        <v>3</v>
      </c>
      <c r="O28">
        <f t="shared" ca="1" si="9"/>
        <v>0</v>
      </c>
      <c r="P28">
        <f t="shared" ca="1" si="9"/>
        <v>2</v>
      </c>
      <c r="Q28">
        <f t="shared" ca="1" si="9"/>
        <v>1</v>
      </c>
      <c r="R28">
        <f t="shared" ca="1" si="9"/>
        <v>0</v>
      </c>
      <c r="S28">
        <f t="shared" ca="1" si="9"/>
        <v>0</v>
      </c>
      <c r="T28">
        <f t="shared" ca="1" si="9"/>
        <v>1</v>
      </c>
      <c r="U28">
        <f t="shared" ca="1" si="9"/>
        <v>1</v>
      </c>
      <c r="V28">
        <f t="shared" ca="1" si="9"/>
        <v>1</v>
      </c>
      <c r="W28">
        <f t="shared" ca="1" si="9"/>
        <v>2</v>
      </c>
      <c r="X28">
        <f t="shared" ca="1" si="9"/>
        <v>2</v>
      </c>
      <c r="Y28">
        <f t="shared" ca="1" si="9"/>
        <v>0</v>
      </c>
      <c r="Z28">
        <f t="shared" ca="1" si="9"/>
        <v>0</v>
      </c>
      <c r="AA28">
        <f t="shared" ca="1" si="9"/>
        <v>1</v>
      </c>
      <c r="AB28">
        <f t="shared" ca="1" si="9"/>
        <v>0</v>
      </c>
      <c r="AC28">
        <f t="shared" ca="1" si="9"/>
        <v>0</v>
      </c>
      <c r="AD28">
        <f t="shared" ca="1" si="9"/>
        <v>2</v>
      </c>
      <c r="AE28">
        <f t="shared" ca="1" si="9"/>
        <v>2</v>
      </c>
      <c r="AF28">
        <f t="shared" ca="1" si="9"/>
        <v>2</v>
      </c>
      <c r="AG28">
        <f t="shared" ca="1" si="9"/>
        <v>1</v>
      </c>
      <c r="AH28">
        <f t="shared" ca="1" si="9"/>
        <v>0</v>
      </c>
      <c r="AI28">
        <f t="shared" ca="1" si="9"/>
        <v>1</v>
      </c>
      <c r="AJ28">
        <f t="shared" ca="1" si="9"/>
        <v>1</v>
      </c>
      <c r="AK28">
        <f t="shared" ca="1" si="9"/>
        <v>2</v>
      </c>
      <c r="AL28">
        <f t="shared" ca="1" si="9"/>
        <v>1</v>
      </c>
      <c r="AM28">
        <f t="shared" ca="1" si="9"/>
        <v>1</v>
      </c>
      <c r="AN28">
        <f t="shared" ca="1" si="9"/>
        <v>0</v>
      </c>
      <c r="AO28">
        <f t="shared" ca="1" si="9"/>
        <v>0</v>
      </c>
      <c r="AP28">
        <f t="shared" ca="1" si="9"/>
        <v>1</v>
      </c>
      <c r="AQ28">
        <f t="shared" ca="1" si="9"/>
        <v>2</v>
      </c>
      <c r="AR28">
        <f t="shared" ca="1" si="9"/>
        <v>0</v>
      </c>
      <c r="AS28">
        <f t="shared" ca="1" si="9"/>
        <v>3</v>
      </c>
      <c r="AT28">
        <f t="shared" ca="1" si="9"/>
        <v>2</v>
      </c>
      <c r="AU28">
        <f t="shared" ca="1" si="9"/>
        <v>2</v>
      </c>
      <c r="AV28">
        <f t="shared" ca="1" si="9"/>
        <v>2</v>
      </c>
      <c r="AW28">
        <f t="shared" ca="1" si="9"/>
        <v>1</v>
      </c>
      <c r="AX28">
        <f t="shared" ca="1" si="9"/>
        <v>1</v>
      </c>
      <c r="AY28">
        <f t="shared" ca="1" si="9"/>
        <v>1</v>
      </c>
      <c r="AZ28">
        <f t="shared" ca="1" si="9"/>
        <v>0</v>
      </c>
      <c r="BA28">
        <f t="shared" ca="1" si="9"/>
        <v>2</v>
      </c>
      <c r="BB28">
        <f t="shared" ca="1" si="9"/>
        <v>3</v>
      </c>
      <c r="BE28">
        <v>4</v>
      </c>
      <c r="BF28">
        <f t="shared" ca="1" si="7"/>
        <v>5</v>
      </c>
      <c r="BG28">
        <f t="shared" ca="1" si="3"/>
        <v>2</v>
      </c>
      <c r="BH28">
        <f t="shared" ca="1" si="3"/>
        <v>3</v>
      </c>
      <c r="BI28">
        <f t="shared" ca="1" si="3"/>
        <v>4</v>
      </c>
      <c r="BJ28">
        <f t="shared" ca="1" si="3"/>
        <v>3</v>
      </c>
      <c r="BK28">
        <f t="shared" ca="1" si="3"/>
        <v>3</v>
      </c>
      <c r="BL28">
        <f t="shared" ca="1" si="3"/>
        <v>1</v>
      </c>
      <c r="BM28">
        <f t="shared" ca="1" si="3"/>
        <v>2</v>
      </c>
      <c r="BN28">
        <f t="shared" ca="1" si="3"/>
        <v>2</v>
      </c>
      <c r="BO28">
        <f t="shared" ca="1" si="3"/>
        <v>1</v>
      </c>
      <c r="BP28">
        <f t="shared" ca="1" si="3"/>
        <v>1</v>
      </c>
      <c r="BQ28">
        <f t="shared" ca="1" si="3"/>
        <v>1</v>
      </c>
      <c r="BR28">
        <f t="shared" ca="1" si="3"/>
        <v>1</v>
      </c>
      <c r="BS28">
        <f t="shared" ca="1" si="3"/>
        <v>5</v>
      </c>
      <c r="BT28">
        <f t="shared" ca="1" si="3"/>
        <v>5</v>
      </c>
      <c r="BU28">
        <f t="shared" ca="1" si="3"/>
        <v>1</v>
      </c>
      <c r="BV28">
        <f t="shared" ca="1" si="3"/>
        <v>2</v>
      </c>
      <c r="BW28">
        <f t="shared" ca="1" si="3"/>
        <v>1</v>
      </c>
      <c r="BX28">
        <f t="shared" ca="1" si="3"/>
        <v>2</v>
      </c>
      <c r="BY28">
        <f t="shared" ca="1" si="3"/>
        <v>1</v>
      </c>
      <c r="BZ28">
        <f t="shared" ca="1" si="4"/>
        <v>2</v>
      </c>
      <c r="CA28">
        <f t="shared" ca="1" si="4"/>
        <v>2</v>
      </c>
      <c r="CB28">
        <f t="shared" ca="1" si="4"/>
        <v>1</v>
      </c>
      <c r="CC28">
        <f t="shared" ca="1" si="4"/>
        <v>5</v>
      </c>
      <c r="CD28">
        <f t="shared" ca="1" si="4"/>
        <v>5</v>
      </c>
      <c r="CE28">
        <f t="shared" ca="1" si="4"/>
        <v>2</v>
      </c>
      <c r="CF28">
        <f t="shared" ca="1" si="4"/>
        <v>3</v>
      </c>
      <c r="CG28">
        <f t="shared" ca="1" si="4"/>
        <v>3</v>
      </c>
      <c r="CH28">
        <f t="shared" ca="1" si="4"/>
        <v>2</v>
      </c>
      <c r="CI28">
        <f t="shared" ca="1" si="4"/>
        <v>1</v>
      </c>
      <c r="CJ28">
        <f t="shared" ca="1" si="4"/>
        <v>1</v>
      </c>
      <c r="CK28">
        <f t="shared" ca="1" si="4"/>
        <v>4</v>
      </c>
      <c r="CL28">
        <f t="shared" ca="1" si="4"/>
        <v>3</v>
      </c>
      <c r="CM28">
        <f t="shared" ca="1" si="4"/>
        <v>3</v>
      </c>
      <c r="CN28">
        <f t="shared" ca="1" si="4"/>
        <v>3</v>
      </c>
      <c r="CO28">
        <f t="shared" ca="1" si="4"/>
        <v>5</v>
      </c>
      <c r="CP28">
        <f t="shared" ca="1" si="4"/>
        <v>1</v>
      </c>
      <c r="CQ28">
        <f t="shared" ca="1" si="4"/>
        <v>1</v>
      </c>
      <c r="CR28">
        <f t="shared" ca="1" si="4"/>
        <v>1</v>
      </c>
      <c r="CS28">
        <f t="shared" ca="1" si="4"/>
        <v>1</v>
      </c>
      <c r="CT28">
        <f t="shared" ca="1" si="4"/>
        <v>2</v>
      </c>
      <c r="CU28">
        <f t="shared" ca="1" si="4"/>
        <v>1</v>
      </c>
      <c r="CV28">
        <f t="shared" ca="1" si="4"/>
        <v>1</v>
      </c>
      <c r="CW28">
        <f t="shared" ca="1" si="5"/>
        <v>1</v>
      </c>
      <c r="CX28">
        <f t="shared" ca="1" si="5"/>
        <v>1</v>
      </c>
      <c r="CY28">
        <f t="shared" ca="1" si="5"/>
        <v>4</v>
      </c>
      <c r="CZ28">
        <f t="shared" ca="1" si="5"/>
        <v>1</v>
      </c>
      <c r="DA28">
        <f t="shared" ca="1" si="5"/>
        <v>5</v>
      </c>
      <c r="DB28">
        <f t="shared" ca="1" si="5"/>
        <v>2</v>
      </c>
      <c r="DC28">
        <f t="shared" ca="1" si="5"/>
        <v>5</v>
      </c>
    </row>
    <row r="29" spans="2:107" x14ac:dyDescent="0.3">
      <c r="B29">
        <v>50</v>
      </c>
      <c r="C29">
        <f ca="1">K43</f>
        <v>2210</v>
      </c>
      <c r="D29" t="s">
        <v>14</v>
      </c>
      <c r="E29">
        <f ca="1">COUNTIF(BF$25:BF$34,"=5")</f>
        <v>2</v>
      </c>
      <c r="F29">
        <f t="shared" ref="F29:BB29" ca="1" si="10">COUNTIF(BG$25:BG$34,"=5")</f>
        <v>0</v>
      </c>
      <c r="G29">
        <f t="shared" ca="1" si="10"/>
        <v>1</v>
      </c>
      <c r="H29">
        <f t="shared" ca="1" si="10"/>
        <v>0</v>
      </c>
      <c r="I29">
        <f t="shared" ca="1" si="10"/>
        <v>0</v>
      </c>
      <c r="J29">
        <f t="shared" ca="1" si="10"/>
        <v>0</v>
      </c>
      <c r="K29">
        <f t="shared" ca="1" si="10"/>
        <v>3</v>
      </c>
      <c r="L29">
        <f t="shared" ca="1" si="10"/>
        <v>2</v>
      </c>
      <c r="M29">
        <f t="shared" ca="1" si="10"/>
        <v>0</v>
      </c>
      <c r="N29">
        <f t="shared" ca="1" si="10"/>
        <v>2</v>
      </c>
      <c r="O29">
        <f t="shared" ca="1" si="10"/>
        <v>3</v>
      </c>
      <c r="P29">
        <f t="shared" ca="1" si="10"/>
        <v>1</v>
      </c>
      <c r="Q29">
        <f t="shared" ca="1" si="10"/>
        <v>1</v>
      </c>
      <c r="R29">
        <f t="shared" ca="1" si="10"/>
        <v>3</v>
      </c>
      <c r="S29">
        <f t="shared" ca="1" si="10"/>
        <v>2</v>
      </c>
      <c r="T29">
        <f t="shared" ca="1" si="10"/>
        <v>1</v>
      </c>
      <c r="U29">
        <f t="shared" ca="1" si="10"/>
        <v>0</v>
      </c>
      <c r="V29">
        <f t="shared" ca="1" si="10"/>
        <v>1</v>
      </c>
      <c r="W29">
        <f t="shared" ca="1" si="10"/>
        <v>0</v>
      </c>
      <c r="X29">
        <f t="shared" ca="1" si="10"/>
        <v>1</v>
      </c>
      <c r="Y29">
        <f t="shared" ca="1" si="10"/>
        <v>0</v>
      </c>
      <c r="Z29">
        <f t="shared" ca="1" si="10"/>
        <v>2</v>
      </c>
      <c r="AA29">
        <f t="shared" ca="1" si="10"/>
        <v>1</v>
      </c>
      <c r="AB29">
        <f t="shared" ca="1" si="10"/>
        <v>4</v>
      </c>
      <c r="AC29">
        <f t="shared" ca="1" si="10"/>
        <v>3</v>
      </c>
      <c r="AD29">
        <f t="shared" ca="1" si="10"/>
        <v>2</v>
      </c>
      <c r="AE29">
        <f t="shared" ca="1" si="10"/>
        <v>0</v>
      </c>
      <c r="AF29">
        <f t="shared" ca="1" si="10"/>
        <v>1</v>
      </c>
      <c r="AG29">
        <f t="shared" ca="1" si="10"/>
        <v>0</v>
      </c>
      <c r="AH29">
        <f t="shared" ca="1" si="10"/>
        <v>2</v>
      </c>
      <c r="AI29">
        <f t="shared" ca="1" si="10"/>
        <v>1</v>
      </c>
      <c r="AJ29">
        <f t="shared" ca="1" si="10"/>
        <v>2</v>
      </c>
      <c r="AK29">
        <f t="shared" ca="1" si="10"/>
        <v>2</v>
      </c>
      <c r="AL29">
        <f t="shared" ca="1" si="10"/>
        <v>0</v>
      </c>
      <c r="AM29">
        <f t="shared" ca="1" si="10"/>
        <v>1</v>
      </c>
      <c r="AN29">
        <f t="shared" ca="1" si="10"/>
        <v>1</v>
      </c>
      <c r="AO29">
        <f t="shared" ca="1" si="10"/>
        <v>0</v>
      </c>
      <c r="AP29">
        <f t="shared" ca="1" si="10"/>
        <v>1</v>
      </c>
      <c r="AQ29">
        <f t="shared" ca="1" si="10"/>
        <v>0</v>
      </c>
      <c r="AR29">
        <f t="shared" ca="1" si="10"/>
        <v>3</v>
      </c>
      <c r="AS29">
        <f t="shared" ca="1" si="10"/>
        <v>3</v>
      </c>
      <c r="AT29">
        <f t="shared" ca="1" si="10"/>
        <v>1</v>
      </c>
      <c r="AU29">
        <f t="shared" ca="1" si="10"/>
        <v>2</v>
      </c>
      <c r="AV29">
        <f t="shared" ca="1" si="10"/>
        <v>1</v>
      </c>
      <c r="AW29">
        <f t="shared" ca="1" si="10"/>
        <v>1</v>
      </c>
      <c r="AX29">
        <f t="shared" ca="1" si="10"/>
        <v>2</v>
      </c>
      <c r="AY29">
        <f t="shared" ca="1" si="10"/>
        <v>0</v>
      </c>
      <c r="AZ29">
        <f t="shared" ca="1" si="10"/>
        <v>3</v>
      </c>
      <c r="BA29">
        <f t="shared" ca="1" si="10"/>
        <v>3</v>
      </c>
      <c r="BB29">
        <f t="shared" ca="1" si="10"/>
        <v>3</v>
      </c>
      <c r="BE29">
        <v>5</v>
      </c>
      <c r="BF29">
        <f t="shared" ca="1" si="7"/>
        <v>1</v>
      </c>
      <c r="BG29">
        <f t="shared" ca="1" si="3"/>
        <v>1</v>
      </c>
      <c r="BH29">
        <f t="shared" ca="1" si="3"/>
        <v>4</v>
      </c>
      <c r="BI29">
        <f t="shared" ca="1" si="3"/>
        <v>1</v>
      </c>
      <c r="BJ29">
        <f t="shared" ca="1" si="3"/>
        <v>3</v>
      </c>
      <c r="BK29">
        <f t="shared" ca="1" si="3"/>
        <v>2</v>
      </c>
      <c r="BL29">
        <f t="shared" ca="1" si="3"/>
        <v>1</v>
      </c>
      <c r="BM29">
        <f t="shared" ca="1" si="3"/>
        <v>4</v>
      </c>
      <c r="BN29">
        <f t="shared" ca="1" si="3"/>
        <v>4</v>
      </c>
      <c r="BO29">
        <f t="shared" ca="1" si="3"/>
        <v>5</v>
      </c>
      <c r="BP29">
        <f t="shared" ca="1" si="3"/>
        <v>5</v>
      </c>
      <c r="BQ29">
        <f t="shared" ca="1" si="3"/>
        <v>2</v>
      </c>
      <c r="BR29">
        <f t="shared" ca="1" si="3"/>
        <v>3</v>
      </c>
      <c r="BS29">
        <f t="shared" ca="1" si="3"/>
        <v>2</v>
      </c>
      <c r="BT29">
        <f t="shared" ca="1" si="3"/>
        <v>3</v>
      </c>
      <c r="BU29">
        <f t="shared" ca="1" si="3"/>
        <v>1</v>
      </c>
      <c r="BV29">
        <f t="shared" ca="1" si="3"/>
        <v>2</v>
      </c>
      <c r="BW29">
        <f t="shared" ca="1" si="3"/>
        <v>1</v>
      </c>
      <c r="BX29">
        <f t="shared" ca="1" si="3"/>
        <v>4</v>
      </c>
      <c r="BY29">
        <f t="shared" ca="1" si="3"/>
        <v>4</v>
      </c>
      <c r="BZ29">
        <f t="shared" ca="1" si="4"/>
        <v>1</v>
      </c>
      <c r="CA29">
        <f t="shared" ca="1" si="4"/>
        <v>1</v>
      </c>
      <c r="CB29">
        <f t="shared" ca="1" si="4"/>
        <v>2</v>
      </c>
      <c r="CC29">
        <f t="shared" ca="1" si="4"/>
        <v>2</v>
      </c>
      <c r="CD29">
        <f t="shared" ca="1" si="4"/>
        <v>1</v>
      </c>
      <c r="CE29">
        <f t="shared" ca="1" si="4"/>
        <v>4</v>
      </c>
      <c r="CF29">
        <f t="shared" ca="1" si="4"/>
        <v>2</v>
      </c>
      <c r="CG29">
        <f t="shared" ca="1" si="4"/>
        <v>4</v>
      </c>
      <c r="CH29">
        <f t="shared" ca="1" si="4"/>
        <v>1</v>
      </c>
      <c r="CI29">
        <f t="shared" ca="1" si="4"/>
        <v>1</v>
      </c>
      <c r="CJ29">
        <f t="shared" ca="1" si="4"/>
        <v>5</v>
      </c>
      <c r="CK29">
        <f t="shared" ca="1" si="4"/>
        <v>1</v>
      </c>
      <c r="CL29">
        <f t="shared" ca="1" si="4"/>
        <v>1</v>
      </c>
      <c r="CM29">
        <f t="shared" ca="1" si="4"/>
        <v>2</v>
      </c>
      <c r="CN29">
        <f t="shared" ca="1" si="4"/>
        <v>3</v>
      </c>
      <c r="CO29">
        <f t="shared" ca="1" si="4"/>
        <v>1</v>
      </c>
      <c r="CP29">
        <f t="shared" ca="1" si="4"/>
        <v>1</v>
      </c>
      <c r="CQ29">
        <f t="shared" ca="1" si="4"/>
        <v>4</v>
      </c>
      <c r="CR29">
        <f t="shared" ca="1" si="4"/>
        <v>1</v>
      </c>
      <c r="CS29">
        <f t="shared" ca="1" si="4"/>
        <v>5</v>
      </c>
      <c r="CT29">
        <f t="shared" ca="1" si="4"/>
        <v>2</v>
      </c>
      <c r="CU29">
        <f t="shared" ca="1" si="4"/>
        <v>1</v>
      </c>
      <c r="CV29">
        <f t="shared" ca="1" si="4"/>
        <v>5</v>
      </c>
      <c r="CW29">
        <f t="shared" ca="1" si="5"/>
        <v>3</v>
      </c>
      <c r="CX29">
        <f t="shared" ca="1" si="5"/>
        <v>1</v>
      </c>
      <c r="CY29">
        <f t="shared" ca="1" si="5"/>
        <v>5</v>
      </c>
      <c r="CZ29">
        <f t="shared" ca="1" si="5"/>
        <v>2</v>
      </c>
      <c r="DA29">
        <f t="shared" ca="1" si="5"/>
        <v>1</v>
      </c>
      <c r="DB29">
        <f t="shared" ca="1" si="5"/>
        <v>5</v>
      </c>
      <c r="DC29">
        <f t="shared" ca="1" si="5"/>
        <v>3</v>
      </c>
    </row>
    <row r="30" spans="2:107" x14ac:dyDescent="0.3">
      <c r="D30" t="s">
        <v>44</v>
      </c>
      <c r="E30">
        <f ca="1">E25*$E$17+E26*$F$17+E27*$G$17+E28*$H$17+E29*$I$17</f>
        <v>132897</v>
      </c>
      <c r="F30">
        <f t="shared" ref="F30:BB30" ca="1" si="11">F25*$E$17+F26*$F$17+F27*$G$17+F28*$H$17+F29*$I$17</f>
        <v>116654</v>
      </c>
      <c r="G30">
        <f t="shared" ca="1" si="11"/>
        <v>127904</v>
      </c>
      <c r="H30">
        <f t="shared" ca="1" si="11"/>
        <v>126797</v>
      </c>
      <c r="I30">
        <f t="shared" ca="1" si="11"/>
        <v>145434</v>
      </c>
      <c r="J30">
        <f t="shared" ca="1" si="11"/>
        <v>137926</v>
      </c>
      <c r="K30">
        <f t="shared" ca="1" si="11"/>
        <v>122809</v>
      </c>
      <c r="L30">
        <f t="shared" ca="1" si="11"/>
        <v>136850</v>
      </c>
      <c r="M30">
        <f t="shared" ca="1" si="11"/>
        <v>132987</v>
      </c>
      <c r="N30">
        <f t="shared" ca="1" si="11"/>
        <v>134281</v>
      </c>
      <c r="O30">
        <f t="shared" ca="1" si="11"/>
        <v>119055</v>
      </c>
      <c r="P30">
        <f t="shared" ca="1" si="11"/>
        <v>136729</v>
      </c>
      <c r="Q30">
        <f t="shared" ca="1" si="11"/>
        <v>140417</v>
      </c>
      <c r="R30">
        <f t="shared" ca="1" si="11"/>
        <v>119055</v>
      </c>
      <c r="S30">
        <f t="shared" ca="1" si="11"/>
        <v>115313</v>
      </c>
      <c r="T30">
        <f t="shared" ca="1" si="11"/>
        <v>114140</v>
      </c>
      <c r="U30">
        <f t="shared" ca="1" si="11"/>
        <v>130418</v>
      </c>
      <c r="V30">
        <f t="shared" ca="1" si="11"/>
        <v>114140</v>
      </c>
      <c r="W30">
        <f t="shared" ca="1" si="11"/>
        <v>124228</v>
      </c>
      <c r="X30">
        <f t="shared" ca="1" si="11"/>
        <v>126719</v>
      </c>
      <c r="Y30">
        <f t="shared" ca="1" si="11"/>
        <v>116588</v>
      </c>
      <c r="Z30">
        <f t="shared" ca="1" si="11"/>
        <v>111559</v>
      </c>
      <c r="AA30">
        <f t="shared" ca="1" si="11"/>
        <v>110386</v>
      </c>
      <c r="AB30">
        <f t="shared" ca="1" si="11"/>
        <v>119043</v>
      </c>
      <c r="AC30">
        <f t="shared" ca="1" si="11"/>
        <v>120306</v>
      </c>
      <c r="AD30">
        <f t="shared" ca="1" si="11"/>
        <v>126707</v>
      </c>
      <c r="AE30">
        <f t="shared" ca="1" si="11"/>
        <v>122977</v>
      </c>
      <c r="AF30">
        <f t="shared" ca="1" si="11"/>
        <v>139232</v>
      </c>
      <c r="AG30">
        <f t="shared" ca="1" si="11"/>
        <v>130418</v>
      </c>
      <c r="AH30">
        <f t="shared" ca="1" si="11"/>
        <v>115313</v>
      </c>
      <c r="AI30">
        <f t="shared" ca="1" si="11"/>
        <v>136663</v>
      </c>
      <c r="AJ30">
        <f t="shared" ca="1" si="11"/>
        <v>119133</v>
      </c>
      <c r="AK30">
        <f t="shared" ca="1" si="11"/>
        <v>125456</v>
      </c>
      <c r="AL30">
        <f t="shared" ca="1" si="11"/>
        <v>141680</v>
      </c>
      <c r="AM30">
        <f t="shared" ca="1" si="11"/>
        <v>136663</v>
      </c>
      <c r="AN30">
        <f t="shared" ca="1" si="11"/>
        <v>124084</v>
      </c>
      <c r="AO30">
        <f t="shared" ca="1" si="11"/>
        <v>121593</v>
      </c>
      <c r="AP30">
        <f t="shared" ca="1" si="11"/>
        <v>119145</v>
      </c>
      <c r="AQ30">
        <f t="shared" ca="1" si="11"/>
        <v>127982</v>
      </c>
      <c r="AR30">
        <f t="shared" ca="1" si="11"/>
        <v>110296</v>
      </c>
      <c r="AS30">
        <f t="shared" ca="1" si="11"/>
        <v>133018</v>
      </c>
      <c r="AT30">
        <f t="shared" ca="1" si="11"/>
        <v>140483</v>
      </c>
      <c r="AU30">
        <f t="shared" ca="1" si="11"/>
        <v>116697</v>
      </c>
      <c r="AV30">
        <f t="shared" ca="1" si="11"/>
        <v>136729</v>
      </c>
      <c r="AW30">
        <f t="shared" ca="1" si="11"/>
        <v>109135</v>
      </c>
      <c r="AX30">
        <f t="shared" ca="1" si="11"/>
        <v>126641</v>
      </c>
      <c r="AY30">
        <f t="shared" ca="1" si="11"/>
        <v>115403</v>
      </c>
      <c r="AZ30">
        <f t="shared" ca="1" si="11"/>
        <v>119055</v>
      </c>
      <c r="BA30">
        <f t="shared" ca="1" si="11"/>
        <v>129198</v>
      </c>
      <c r="BB30">
        <f t="shared" ca="1" si="11"/>
        <v>140526</v>
      </c>
      <c r="BE30">
        <v>6</v>
      </c>
      <c r="BF30">
        <f t="shared" ca="1" si="7"/>
        <v>2</v>
      </c>
      <c r="BG30">
        <f t="shared" ca="1" si="3"/>
        <v>2</v>
      </c>
      <c r="BH30">
        <f t="shared" ca="1" si="3"/>
        <v>1</v>
      </c>
      <c r="BI30">
        <f t="shared" ca="1" si="3"/>
        <v>1</v>
      </c>
      <c r="BJ30">
        <f t="shared" ca="1" si="3"/>
        <v>1</v>
      </c>
      <c r="BK30">
        <f t="shared" ca="1" si="3"/>
        <v>1</v>
      </c>
      <c r="BL30">
        <f t="shared" ca="1" si="3"/>
        <v>1</v>
      </c>
      <c r="BM30">
        <f t="shared" ca="1" si="3"/>
        <v>5</v>
      </c>
      <c r="BN30">
        <f t="shared" ca="1" si="3"/>
        <v>2</v>
      </c>
      <c r="BO30">
        <f t="shared" ca="1" si="3"/>
        <v>5</v>
      </c>
      <c r="BP30">
        <f t="shared" ca="1" si="3"/>
        <v>1</v>
      </c>
      <c r="BQ30">
        <f t="shared" ca="1" si="3"/>
        <v>4</v>
      </c>
      <c r="BR30">
        <f t="shared" ca="1" si="3"/>
        <v>3</v>
      </c>
      <c r="BS30">
        <f t="shared" ca="1" si="3"/>
        <v>5</v>
      </c>
      <c r="BT30">
        <f t="shared" ca="1" si="3"/>
        <v>5</v>
      </c>
      <c r="BU30">
        <f t="shared" ca="1" si="3"/>
        <v>4</v>
      </c>
      <c r="BV30">
        <f t="shared" ca="1" si="3"/>
        <v>1</v>
      </c>
      <c r="BW30">
        <f t="shared" ca="1" si="3"/>
        <v>1</v>
      </c>
      <c r="BX30">
        <f t="shared" ca="1" si="3"/>
        <v>2</v>
      </c>
      <c r="BY30">
        <f t="shared" ca="1" si="3"/>
        <v>1</v>
      </c>
      <c r="BZ30">
        <f t="shared" ca="1" si="4"/>
        <v>1</v>
      </c>
      <c r="CA30">
        <f t="shared" ca="1" si="4"/>
        <v>1</v>
      </c>
      <c r="CB30">
        <f t="shared" ca="1" si="4"/>
        <v>5</v>
      </c>
      <c r="CC30">
        <f t="shared" ca="1" si="4"/>
        <v>2</v>
      </c>
      <c r="CD30">
        <f t="shared" ca="1" si="4"/>
        <v>1</v>
      </c>
      <c r="CE30">
        <f t="shared" ca="1" si="4"/>
        <v>5</v>
      </c>
      <c r="CF30">
        <f t="shared" ca="1" si="4"/>
        <v>1</v>
      </c>
      <c r="CG30">
        <f t="shared" ca="1" si="4"/>
        <v>1</v>
      </c>
      <c r="CH30">
        <f t="shared" ca="1" si="4"/>
        <v>2</v>
      </c>
      <c r="CI30">
        <f t="shared" ca="1" si="4"/>
        <v>5</v>
      </c>
      <c r="CJ30">
        <f t="shared" ca="1" si="4"/>
        <v>3</v>
      </c>
      <c r="CK30">
        <f t="shared" ca="1" si="4"/>
        <v>2</v>
      </c>
      <c r="CL30">
        <f t="shared" ca="1" si="4"/>
        <v>4</v>
      </c>
      <c r="CM30">
        <f t="shared" ca="1" si="4"/>
        <v>3</v>
      </c>
      <c r="CN30">
        <f t="shared" ca="1" si="4"/>
        <v>2</v>
      </c>
      <c r="CO30">
        <f t="shared" ca="1" si="4"/>
        <v>1</v>
      </c>
      <c r="CP30">
        <f t="shared" ca="1" si="4"/>
        <v>2</v>
      </c>
      <c r="CQ30">
        <f t="shared" ca="1" si="4"/>
        <v>2</v>
      </c>
      <c r="CR30">
        <f t="shared" ca="1" si="4"/>
        <v>1</v>
      </c>
      <c r="CS30">
        <f t="shared" ca="1" si="4"/>
        <v>1</v>
      </c>
      <c r="CT30">
        <f t="shared" ca="1" si="4"/>
        <v>5</v>
      </c>
      <c r="CU30">
        <f t="shared" ca="1" si="4"/>
        <v>2</v>
      </c>
      <c r="CV30">
        <f t="shared" ca="1" si="4"/>
        <v>5</v>
      </c>
      <c r="CW30">
        <f t="shared" ca="1" si="5"/>
        <v>2</v>
      </c>
      <c r="CX30">
        <f t="shared" ca="1" si="5"/>
        <v>1</v>
      </c>
      <c r="CY30">
        <f t="shared" ca="1" si="5"/>
        <v>3</v>
      </c>
      <c r="CZ30">
        <f t="shared" ca="1" si="5"/>
        <v>3</v>
      </c>
      <c r="DA30">
        <f t="shared" ca="1" si="5"/>
        <v>5</v>
      </c>
      <c r="DB30">
        <f t="shared" ca="1" si="5"/>
        <v>1</v>
      </c>
      <c r="DC30">
        <f t="shared" ca="1" si="5"/>
        <v>4</v>
      </c>
    </row>
    <row r="31" spans="2:107" x14ac:dyDescent="0.3">
      <c r="E31" t="s">
        <v>43</v>
      </c>
      <c r="BE31">
        <v>7</v>
      </c>
      <c r="BF31">
        <f t="shared" ca="1" si="7"/>
        <v>1</v>
      </c>
      <c r="BG31">
        <f t="shared" ca="1" si="3"/>
        <v>2</v>
      </c>
      <c r="BH31">
        <f t="shared" ca="1" si="3"/>
        <v>1</v>
      </c>
      <c r="BI31">
        <f t="shared" ca="1" si="3"/>
        <v>2</v>
      </c>
      <c r="BJ31">
        <f t="shared" ca="1" si="3"/>
        <v>1</v>
      </c>
      <c r="BK31">
        <f t="shared" ca="1" si="3"/>
        <v>3</v>
      </c>
      <c r="BL31">
        <f t="shared" ca="1" si="3"/>
        <v>5</v>
      </c>
      <c r="BM31">
        <f t="shared" ca="1" si="3"/>
        <v>1</v>
      </c>
      <c r="BN31">
        <f t="shared" ca="1" si="3"/>
        <v>4</v>
      </c>
      <c r="BO31">
        <f t="shared" ca="1" si="3"/>
        <v>2</v>
      </c>
      <c r="BP31">
        <f t="shared" ca="1" si="3"/>
        <v>1</v>
      </c>
      <c r="BQ31">
        <f t="shared" ca="1" si="3"/>
        <v>4</v>
      </c>
      <c r="BR31">
        <f t="shared" ca="1" si="3"/>
        <v>2</v>
      </c>
      <c r="BS31">
        <f t="shared" ca="1" si="3"/>
        <v>3</v>
      </c>
      <c r="BT31">
        <f t="shared" ca="1" si="3"/>
        <v>2</v>
      </c>
      <c r="BU31">
        <f t="shared" ca="1" si="3"/>
        <v>5</v>
      </c>
      <c r="BV31">
        <f t="shared" ca="1" si="3"/>
        <v>4</v>
      </c>
      <c r="BW31">
        <f t="shared" ca="1" si="3"/>
        <v>5</v>
      </c>
      <c r="BX31">
        <f t="shared" ca="1" si="3"/>
        <v>2</v>
      </c>
      <c r="BY31">
        <f t="shared" ca="1" si="3"/>
        <v>3</v>
      </c>
      <c r="BZ31">
        <f t="shared" ca="1" si="4"/>
        <v>3</v>
      </c>
      <c r="CA31">
        <f t="shared" ca="1" si="4"/>
        <v>2</v>
      </c>
      <c r="CB31">
        <f t="shared" ca="1" si="4"/>
        <v>2</v>
      </c>
      <c r="CC31">
        <f t="shared" ca="1" si="4"/>
        <v>5</v>
      </c>
      <c r="CD31">
        <f t="shared" ca="1" si="4"/>
        <v>5</v>
      </c>
      <c r="CE31">
        <f t="shared" ca="1" si="4"/>
        <v>1</v>
      </c>
      <c r="CF31">
        <f t="shared" ca="1" si="4"/>
        <v>1</v>
      </c>
      <c r="CG31">
        <f t="shared" ca="1" si="4"/>
        <v>4</v>
      </c>
      <c r="CH31">
        <f t="shared" ca="1" si="4"/>
        <v>2</v>
      </c>
      <c r="CI31">
        <f t="shared" ca="1" si="4"/>
        <v>1</v>
      </c>
      <c r="CJ31">
        <f t="shared" ca="1" si="4"/>
        <v>4</v>
      </c>
      <c r="CK31">
        <f t="shared" ca="1" si="4"/>
        <v>1</v>
      </c>
      <c r="CL31">
        <f t="shared" ca="1" si="4"/>
        <v>5</v>
      </c>
      <c r="CM31">
        <f t="shared" ca="1" si="4"/>
        <v>3</v>
      </c>
      <c r="CN31">
        <f t="shared" ca="1" si="4"/>
        <v>3</v>
      </c>
      <c r="CO31">
        <f t="shared" ca="1" si="4"/>
        <v>1</v>
      </c>
      <c r="CP31">
        <f t="shared" ca="1" si="4"/>
        <v>3</v>
      </c>
      <c r="CQ31">
        <f t="shared" ca="1" si="4"/>
        <v>1</v>
      </c>
      <c r="CR31">
        <f t="shared" ca="1" si="4"/>
        <v>1</v>
      </c>
      <c r="CS31">
        <f t="shared" ca="1" si="4"/>
        <v>2</v>
      </c>
      <c r="CT31">
        <f t="shared" ca="1" si="4"/>
        <v>5</v>
      </c>
      <c r="CU31">
        <f t="shared" ca="1" si="4"/>
        <v>2</v>
      </c>
      <c r="CV31">
        <f t="shared" ca="1" si="4"/>
        <v>2</v>
      </c>
      <c r="CW31">
        <f t="shared" ca="1" si="5"/>
        <v>4</v>
      </c>
      <c r="CX31">
        <f t="shared" ca="1" si="5"/>
        <v>4</v>
      </c>
      <c r="CY31">
        <f t="shared" ca="1" si="5"/>
        <v>3</v>
      </c>
      <c r="CZ31">
        <f t="shared" ca="1" si="5"/>
        <v>2</v>
      </c>
      <c r="DA31">
        <f t="shared" ca="1" si="5"/>
        <v>5</v>
      </c>
      <c r="DB31">
        <f t="shared" ca="1" si="5"/>
        <v>5</v>
      </c>
      <c r="DC31">
        <f t="shared" ca="1" si="5"/>
        <v>3</v>
      </c>
    </row>
    <row r="32" spans="2:107" x14ac:dyDescent="0.3">
      <c r="D32" t="s">
        <v>42</v>
      </c>
      <c r="BE32">
        <v>8</v>
      </c>
      <c r="BF32">
        <f t="shared" ca="1" si="7"/>
        <v>2</v>
      </c>
      <c r="BG32">
        <f t="shared" ca="1" si="3"/>
        <v>1</v>
      </c>
      <c r="BH32">
        <f t="shared" ca="1" si="3"/>
        <v>1</v>
      </c>
      <c r="BI32">
        <f t="shared" ca="1" si="3"/>
        <v>1</v>
      </c>
      <c r="BJ32">
        <f t="shared" ca="1" si="3"/>
        <v>3</v>
      </c>
      <c r="BK32">
        <f t="shared" ca="1" si="3"/>
        <v>4</v>
      </c>
      <c r="BL32">
        <f t="shared" ca="1" si="3"/>
        <v>1</v>
      </c>
      <c r="BM32">
        <f t="shared" ca="1" si="3"/>
        <v>2</v>
      </c>
      <c r="BN32">
        <f t="shared" ca="1" si="3"/>
        <v>1</v>
      </c>
      <c r="BO32">
        <f t="shared" ca="1" si="3"/>
        <v>1</v>
      </c>
      <c r="BP32">
        <f t="shared" ca="1" si="3"/>
        <v>3</v>
      </c>
      <c r="BQ32">
        <f t="shared" ca="1" si="3"/>
        <v>5</v>
      </c>
      <c r="BR32">
        <f t="shared" ca="1" si="3"/>
        <v>4</v>
      </c>
      <c r="BS32">
        <f t="shared" ca="1" si="3"/>
        <v>2</v>
      </c>
      <c r="BT32">
        <f t="shared" ca="1" si="3"/>
        <v>1</v>
      </c>
      <c r="BU32">
        <f t="shared" ca="1" si="3"/>
        <v>3</v>
      </c>
      <c r="BV32">
        <f t="shared" ca="1" si="3"/>
        <v>1</v>
      </c>
      <c r="BW32">
        <f t="shared" ca="1" si="3"/>
        <v>3</v>
      </c>
      <c r="BX32">
        <f t="shared" ca="1" si="3"/>
        <v>1</v>
      </c>
      <c r="BY32">
        <f t="shared" ca="1" si="3"/>
        <v>1</v>
      </c>
      <c r="BZ32">
        <f t="shared" ca="1" si="4"/>
        <v>1</v>
      </c>
      <c r="CA32">
        <f t="shared" ca="1" si="4"/>
        <v>2</v>
      </c>
      <c r="CB32">
        <f t="shared" ca="1" si="4"/>
        <v>4</v>
      </c>
      <c r="CC32">
        <f t="shared" ca="1" si="4"/>
        <v>5</v>
      </c>
      <c r="CD32">
        <f t="shared" ca="1" si="4"/>
        <v>2</v>
      </c>
      <c r="CE32">
        <f t="shared" ca="1" si="4"/>
        <v>2</v>
      </c>
      <c r="CF32">
        <f t="shared" ca="1" si="4"/>
        <v>1</v>
      </c>
      <c r="CG32">
        <f t="shared" ca="1" si="4"/>
        <v>3</v>
      </c>
      <c r="CH32">
        <f t="shared" ca="1" si="4"/>
        <v>2</v>
      </c>
      <c r="CI32">
        <f t="shared" ca="1" si="4"/>
        <v>1</v>
      </c>
      <c r="CJ32">
        <f t="shared" ca="1" si="4"/>
        <v>2</v>
      </c>
      <c r="CK32">
        <f t="shared" ca="1" si="4"/>
        <v>2</v>
      </c>
      <c r="CL32">
        <f t="shared" ca="1" si="4"/>
        <v>1</v>
      </c>
      <c r="CM32">
        <f t="shared" ca="1" si="4"/>
        <v>3</v>
      </c>
      <c r="CN32">
        <f t="shared" ca="1" si="4"/>
        <v>5</v>
      </c>
      <c r="CO32">
        <f t="shared" ca="1" si="4"/>
        <v>3</v>
      </c>
      <c r="CP32">
        <f t="shared" ca="1" si="4"/>
        <v>1</v>
      </c>
      <c r="CQ32">
        <f t="shared" ca="1" si="4"/>
        <v>1</v>
      </c>
      <c r="CR32">
        <f t="shared" ca="1" si="4"/>
        <v>2</v>
      </c>
      <c r="CS32">
        <f t="shared" ca="1" si="4"/>
        <v>5</v>
      </c>
      <c r="CT32">
        <f t="shared" ca="1" si="4"/>
        <v>4</v>
      </c>
      <c r="CU32">
        <f t="shared" ca="1" si="4"/>
        <v>3</v>
      </c>
      <c r="CV32">
        <f t="shared" ca="1" si="4"/>
        <v>1</v>
      </c>
      <c r="CW32">
        <f t="shared" ca="1" si="5"/>
        <v>2</v>
      </c>
      <c r="CX32">
        <f t="shared" ca="1" si="5"/>
        <v>5</v>
      </c>
      <c r="CY32">
        <f t="shared" ca="1" si="5"/>
        <v>1</v>
      </c>
      <c r="CZ32">
        <f t="shared" ca="1" si="5"/>
        <v>1</v>
      </c>
      <c r="DA32">
        <f t="shared" ca="1" si="5"/>
        <v>3</v>
      </c>
      <c r="DB32">
        <f t="shared" ca="1" si="5"/>
        <v>3</v>
      </c>
      <c r="DC32">
        <f t="shared" ca="1" si="5"/>
        <v>4</v>
      </c>
    </row>
    <row r="33" spans="2:107" x14ac:dyDescent="0.3">
      <c r="C33" t="s">
        <v>43</v>
      </c>
      <c r="D33" t="s">
        <v>20</v>
      </c>
      <c r="E33" t="s">
        <v>22</v>
      </c>
      <c r="F33" t="s">
        <v>23</v>
      </c>
      <c r="G33" t="s">
        <v>24</v>
      </c>
      <c r="H33" t="s">
        <v>25</v>
      </c>
      <c r="I33" t="s">
        <v>26</v>
      </c>
      <c r="J33" t="s">
        <v>27</v>
      </c>
      <c r="K33" t="s">
        <v>28</v>
      </c>
      <c r="L33" t="s">
        <v>29</v>
      </c>
      <c r="M33" t="s">
        <v>30</v>
      </c>
      <c r="N33" t="s">
        <v>31</v>
      </c>
      <c r="O33" t="s">
        <v>32</v>
      </c>
      <c r="P33" t="s">
        <v>33</v>
      </c>
      <c r="Q33" t="s">
        <v>34</v>
      </c>
      <c r="R33" t="s">
        <v>35</v>
      </c>
      <c r="S33" t="s">
        <v>36</v>
      </c>
      <c r="T33" t="s">
        <v>37</v>
      </c>
      <c r="U33" t="s">
        <v>38</v>
      </c>
      <c r="V33" t="s">
        <v>39</v>
      </c>
      <c r="W33" t="s">
        <v>40</v>
      </c>
      <c r="X33" t="s">
        <v>41</v>
      </c>
      <c r="Y33" t="s">
        <v>48</v>
      </c>
      <c r="Z33" t="s">
        <v>49</v>
      </c>
      <c r="AA33" t="s">
        <v>50</v>
      </c>
      <c r="AB33" t="s">
        <v>51</v>
      </c>
      <c r="AC33" t="s">
        <v>52</v>
      </c>
      <c r="AD33" t="s">
        <v>53</v>
      </c>
      <c r="AE33" t="s">
        <v>54</v>
      </c>
      <c r="AF33" t="s">
        <v>55</v>
      </c>
      <c r="AG33" t="s">
        <v>56</v>
      </c>
      <c r="AH33" t="s">
        <v>57</v>
      </c>
      <c r="AI33" t="s">
        <v>58</v>
      </c>
      <c r="AJ33" t="s">
        <v>59</v>
      </c>
      <c r="AK33" t="s">
        <v>60</v>
      </c>
      <c r="AL33" t="s">
        <v>61</v>
      </c>
      <c r="AM33" t="s">
        <v>62</v>
      </c>
      <c r="AN33" t="s">
        <v>63</v>
      </c>
      <c r="AO33" t="s">
        <v>64</v>
      </c>
      <c r="AP33" t="s">
        <v>65</v>
      </c>
      <c r="AQ33" t="s">
        <v>66</v>
      </c>
      <c r="AR33" t="s">
        <v>67</v>
      </c>
      <c r="AS33" t="s">
        <v>68</v>
      </c>
      <c r="AT33" t="s">
        <v>69</v>
      </c>
      <c r="AU33" t="s">
        <v>70</v>
      </c>
      <c r="AV33" t="s">
        <v>71</v>
      </c>
      <c r="AW33" t="s">
        <v>72</v>
      </c>
      <c r="AX33" t="s">
        <v>73</v>
      </c>
      <c r="AY33" t="s">
        <v>74</v>
      </c>
      <c r="AZ33" t="s">
        <v>75</v>
      </c>
      <c r="BA33" t="s">
        <v>76</v>
      </c>
      <c r="BB33" t="s">
        <v>77</v>
      </c>
      <c r="BE33">
        <v>9</v>
      </c>
      <c r="BF33">
        <f t="shared" ca="1" si="7"/>
        <v>2</v>
      </c>
      <c r="BG33">
        <f t="shared" ca="1" si="3"/>
        <v>4</v>
      </c>
      <c r="BH33">
        <f t="shared" ca="1" si="3"/>
        <v>2</v>
      </c>
      <c r="BI33">
        <f t="shared" ca="1" si="3"/>
        <v>2</v>
      </c>
      <c r="BJ33">
        <f t="shared" ca="1" si="3"/>
        <v>4</v>
      </c>
      <c r="BK33">
        <f t="shared" ca="1" si="3"/>
        <v>3</v>
      </c>
      <c r="BL33">
        <f t="shared" ca="1" si="3"/>
        <v>3</v>
      </c>
      <c r="BM33">
        <f t="shared" ca="1" si="3"/>
        <v>4</v>
      </c>
      <c r="BN33">
        <f t="shared" ca="1" si="3"/>
        <v>2</v>
      </c>
      <c r="BO33">
        <f t="shared" ca="1" si="3"/>
        <v>4</v>
      </c>
      <c r="BP33">
        <f t="shared" ca="1" si="3"/>
        <v>1</v>
      </c>
      <c r="BQ33">
        <f t="shared" ca="1" si="3"/>
        <v>2</v>
      </c>
      <c r="BR33">
        <f t="shared" ca="1" si="3"/>
        <v>1</v>
      </c>
      <c r="BS33">
        <f t="shared" ca="1" si="3"/>
        <v>5</v>
      </c>
      <c r="BT33">
        <f t="shared" ca="1" si="3"/>
        <v>1</v>
      </c>
      <c r="BU33">
        <f t="shared" ca="1" si="3"/>
        <v>2</v>
      </c>
      <c r="BV33">
        <f t="shared" ca="1" si="3"/>
        <v>2</v>
      </c>
      <c r="BW33">
        <f t="shared" ca="1" si="3"/>
        <v>4</v>
      </c>
      <c r="BX33">
        <f t="shared" ca="1" si="3"/>
        <v>1</v>
      </c>
      <c r="BY33">
        <f t="shared" ca="1" si="3"/>
        <v>5</v>
      </c>
      <c r="BZ33">
        <f t="shared" ca="1" si="4"/>
        <v>1</v>
      </c>
      <c r="CA33">
        <f t="shared" ca="1" si="4"/>
        <v>5</v>
      </c>
      <c r="CB33">
        <f t="shared" ca="1" si="4"/>
        <v>1</v>
      </c>
      <c r="CC33">
        <f t="shared" ca="1" si="4"/>
        <v>1</v>
      </c>
      <c r="CD33">
        <f t="shared" ca="1" si="4"/>
        <v>2</v>
      </c>
      <c r="CE33">
        <f t="shared" ca="1" si="4"/>
        <v>5</v>
      </c>
      <c r="CF33">
        <f t="shared" ca="1" si="4"/>
        <v>4</v>
      </c>
      <c r="CG33">
        <f t="shared" ca="1" si="4"/>
        <v>3</v>
      </c>
      <c r="CH33">
        <f t="shared" ca="1" si="4"/>
        <v>3</v>
      </c>
      <c r="CI33">
        <f t="shared" ca="1" si="4"/>
        <v>2</v>
      </c>
      <c r="CJ33">
        <f t="shared" ca="1" si="4"/>
        <v>2</v>
      </c>
      <c r="CK33">
        <f t="shared" ca="1" si="4"/>
        <v>1</v>
      </c>
      <c r="CL33">
        <f t="shared" ca="1" si="4"/>
        <v>4</v>
      </c>
      <c r="CM33">
        <f t="shared" ca="1" si="4"/>
        <v>4</v>
      </c>
      <c r="CN33">
        <f t="shared" ca="1" si="4"/>
        <v>4</v>
      </c>
      <c r="CO33">
        <f t="shared" ca="1" si="4"/>
        <v>1</v>
      </c>
      <c r="CP33">
        <f t="shared" ca="1" si="4"/>
        <v>3</v>
      </c>
      <c r="CQ33">
        <f t="shared" ca="1" si="4"/>
        <v>3</v>
      </c>
      <c r="CR33">
        <f t="shared" ca="1" si="4"/>
        <v>3</v>
      </c>
      <c r="CS33">
        <f t="shared" ca="1" si="4"/>
        <v>1</v>
      </c>
      <c r="CT33">
        <f t="shared" ca="1" si="4"/>
        <v>4</v>
      </c>
      <c r="CU33">
        <f t="shared" ca="1" si="4"/>
        <v>2</v>
      </c>
      <c r="CV33">
        <f t="shared" ca="1" si="4"/>
        <v>4</v>
      </c>
      <c r="CW33">
        <f t="shared" ca="1" si="5"/>
        <v>1</v>
      </c>
      <c r="CX33">
        <f t="shared" ca="1" si="5"/>
        <v>3</v>
      </c>
      <c r="CY33">
        <f t="shared" ca="1" si="5"/>
        <v>5</v>
      </c>
      <c r="CZ33">
        <f t="shared" ca="1" si="5"/>
        <v>4</v>
      </c>
      <c r="DA33">
        <f t="shared" ca="1" si="5"/>
        <v>2</v>
      </c>
      <c r="DB33">
        <f t="shared" ca="1" si="5"/>
        <v>1</v>
      </c>
      <c r="DC33">
        <f t="shared" ca="1" si="5"/>
        <v>1</v>
      </c>
    </row>
    <row r="34" spans="2:107" x14ac:dyDescent="0.3">
      <c r="B34">
        <v>10</v>
      </c>
      <c r="C34">
        <f ca="1">G44</f>
        <v>2282</v>
      </c>
      <c r="D34" t="s">
        <v>11</v>
      </c>
      <c r="E34">
        <f ca="1">COUNTIF(BF$25:BF$39,"=1")</f>
        <v>3</v>
      </c>
      <c r="F34">
        <f t="shared" ref="F34:BB34" ca="1" si="12">COUNTIF(BG$25:BG$39,"=1")</f>
        <v>8</v>
      </c>
      <c r="G34">
        <f t="shared" ca="1" si="12"/>
        <v>6</v>
      </c>
      <c r="H34">
        <f t="shared" ca="1" si="12"/>
        <v>6</v>
      </c>
      <c r="I34">
        <f t="shared" ca="1" si="12"/>
        <v>5</v>
      </c>
      <c r="J34">
        <f t="shared" ca="1" si="12"/>
        <v>5</v>
      </c>
      <c r="K34">
        <f t="shared" ca="1" si="12"/>
        <v>5</v>
      </c>
      <c r="L34">
        <f t="shared" ca="1" si="12"/>
        <v>5</v>
      </c>
      <c r="M34">
        <f t="shared" ca="1" si="12"/>
        <v>5</v>
      </c>
      <c r="N34">
        <f t="shared" ca="1" si="12"/>
        <v>4</v>
      </c>
      <c r="O34">
        <f t="shared" ca="1" si="12"/>
        <v>6</v>
      </c>
      <c r="P34">
        <f t="shared" ca="1" si="12"/>
        <v>3</v>
      </c>
      <c r="Q34">
        <f t="shared" ca="1" si="12"/>
        <v>5</v>
      </c>
      <c r="R34">
        <f t="shared" ca="1" si="12"/>
        <v>6</v>
      </c>
      <c r="S34">
        <f t="shared" ca="1" si="12"/>
        <v>6</v>
      </c>
      <c r="T34">
        <f t="shared" ca="1" si="12"/>
        <v>9</v>
      </c>
      <c r="U34">
        <f t="shared" ca="1" si="12"/>
        <v>5</v>
      </c>
      <c r="V34">
        <f t="shared" ca="1" si="12"/>
        <v>9</v>
      </c>
      <c r="W34">
        <f t="shared" ca="1" si="12"/>
        <v>5</v>
      </c>
      <c r="X34">
        <f t="shared" ca="1" si="12"/>
        <v>6</v>
      </c>
      <c r="Y34">
        <f t="shared" ca="1" si="12"/>
        <v>9</v>
      </c>
      <c r="Z34">
        <f t="shared" ca="1" si="12"/>
        <v>7</v>
      </c>
      <c r="AA34">
        <f t="shared" ca="1" si="12"/>
        <v>7</v>
      </c>
      <c r="AB34">
        <f t="shared" ca="1" si="12"/>
        <v>6</v>
      </c>
      <c r="AC34">
        <f t="shared" ca="1" si="12"/>
        <v>6</v>
      </c>
      <c r="AD34">
        <f t="shared" ca="1" si="12"/>
        <v>6</v>
      </c>
      <c r="AE34">
        <f t="shared" ca="1" si="12"/>
        <v>7</v>
      </c>
      <c r="AF34">
        <f t="shared" ca="1" si="12"/>
        <v>5</v>
      </c>
      <c r="AG34">
        <f t="shared" ca="1" si="12"/>
        <v>5</v>
      </c>
      <c r="AH34">
        <f t="shared" ca="1" si="12"/>
        <v>5</v>
      </c>
      <c r="AI34">
        <f t="shared" ca="1" si="12"/>
        <v>6</v>
      </c>
      <c r="AJ34">
        <f t="shared" ca="1" si="12"/>
        <v>5</v>
      </c>
      <c r="AK34">
        <f t="shared" ca="1" si="12"/>
        <v>5</v>
      </c>
      <c r="AL34">
        <f t="shared" ca="1" si="12"/>
        <v>4</v>
      </c>
      <c r="AM34">
        <f t="shared" ca="1" si="12"/>
        <v>4</v>
      </c>
      <c r="AN34">
        <f t="shared" ca="1" si="12"/>
        <v>6</v>
      </c>
      <c r="AO34">
        <f t="shared" ca="1" si="12"/>
        <v>9</v>
      </c>
      <c r="AP34">
        <f t="shared" ca="1" si="12"/>
        <v>6</v>
      </c>
      <c r="AQ34">
        <f t="shared" ca="1" si="12"/>
        <v>7</v>
      </c>
      <c r="AR34">
        <f t="shared" ca="1" si="12"/>
        <v>8</v>
      </c>
      <c r="AS34">
        <f t="shared" ca="1" si="12"/>
        <v>6</v>
      </c>
      <c r="AT34">
        <f t="shared" ca="1" si="12"/>
        <v>6</v>
      </c>
      <c r="AU34">
        <f t="shared" ca="1" si="12"/>
        <v>5</v>
      </c>
      <c r="AV34">
        <f t="shared" ca="1" si="12"/>
        <v>3</v>
      </c>
      <c r="AW34">
        <f t="shared" ca="1" si="12"/>
        <v>9</v>
      </c>
      <c r="AX34">
        <f t="shared" ca="1" si="12"/>
        <v>6</v>
      </c>
      <c r="AY34">
        <f t="shared" ca="1" si="12"/>
        <v>6</v>
      </c>
      <c r="AZ34">
        <f t="shared" ca="1" si="12"/>
        <v>7</v>
      </c>
      <c r="BA34">
        <f t="shared" ca="1" si="12"/>
        <v>6</v>
      </c>
      <c r="BB34">
        <f t="shared" ca="1" si="12"/>
        <v>5</v>
      </c>
      <c r="BE34">
        <f>BE33+1</f>
        <v>10</v>
      </c>
      <c r="BF34">
        <f t="shared" ca="1" si="7"/>
        <v>3</v>
      </c>
      <c r="BG34">
        <f t="shared" ca="1" si="3"/>
        <v>2</v>
      </c>
      <c r="BH34">
        <f t="shared" ca="1" si="3"/>
        <v>2</v>
      </c>
      <c r="BI34">
        <f t="shared" ca="1" si="3"/>
        <v>1</v>
      </c>
      <c r="BJ34">
        <f t="shared" ca="1" si="3"/>
        <v>3</v>
      </c>
      <c r="BK34">
        <f t="shared" ca="1" si="3"/>
        <v>1</v>
      </c>
      <c r="BL34">
        <f t="shared" ca="1" si="3"/>
        <v>2</v>
      </c>
      <c r="BM34">
        <f t="shared" ca="1" si="3"/>
        <v>4</v>
      </c>
      <c r="BN34">
        <f t="shared" ca="1" si="3"/>
        <v>1</v>
      </c>
      <c r="BO34">
        <f t="shared" ca="1" si="3"/>
        <v>2</v>
      </c>
      <c r="BP34">
        <f t="shared" ca="1" si="3"/>
        <v>2</v>
      </c>
      <c r="BQ34">
        <f t="shared" ca="1" si="3"/>
        <v>2</v>
      </c>
      <c r="BR34">
        <f t="shared" ca="1" si="3"/>
        <v>3</v>
      </c>
      <c r="BS34">
        <f t="shared" ca="1" si="3"/>
        <v>1</v>
      </c>
      <c r="BT34">
        <f t="shared" ca="1" si="3"/>
        <v>1</v>
      </c>
      <c r="BU34">
        <f t="shared" ca="1" si="3"/>
        <v>1</v>
      </c>
      <c r="BV34">
        <f t="shared" ca="1" si="3"/>
        <v>1</v>
      </c>
      <c r="BW34">
        <f t="shared" ca="1" si="3"/>
        <v>2</v>
      </c>
      <c r="BX34">
        <f t="shared" ca="1" si="3"/>
        <v>4</v>
      </c>
      <c r="BY34">
        <f t="shared" ca="1" si="3"/>
        <v>1</v>
      </c>
      <c r="BZ34">
        <f t="shared" ca="1" si="4"/>
        <v>2</v>
      </c>
      <c r="CA34">
        <f t="shared" ca="1" si="4"/>
        <v>1</v>
      </c>
      <c r="CB34">
        <f t="shared" ca="1" si="4"/>
        <v>1</v>
      </c>
      <c r="CC34">
        <f t="shared" ca="1" si="4"/>
        <v>1</v>
      </c>
      <c r="CD34">
        <f t="shared" ca="1" si="4"/>
        <v>2</v>
      </c>
      <c r="CE34">
        <f t="shared" ca="1" si="4"/>
        <v>4</v>
      </c>
      <c r="CF34">
        <f t="shared" ca="1" si="4"/>
        <v>1</v>
      </c>
      <c r="CG34">
        <f t="shared" ca="1" si="4"/>
        <v>5</v>
      </c>
      <c r="CH34">
        <f t="shared" ca="1" si="4"/>
        <v>2</v>
      </c>
      <c r="CI34">
        <f t="shared" ca="1" si="4"/>
        <v>2</v>
      </c>
      <c r="CJ34">
        <f t="shared" ca="1" si="4"/>
        <v>3</v>
      </c>
      <c r="CK34">
        <f t="shared" ca="1" si="4"/>
        <v>5</v>
      </c>
      <c r="CL34">
        <f t="shared" ca="1" si="4"/>
        <v>1</v>
      </c>
      <c r="CM34">
        <f t="shared" ca="1" si="4"/>
        <v>2</v>
      </c>
      <c r="CN34">
        <f t="shared" ca="1" si="4"/>
        <v>1</v>
      </c>
      <c r="CO34">
        <f t="shared" ca="1" si="4"/>
        <v>3</v>
      </c>
      <c r="CP34">
        <f t="shared" ca="1" si="4"/>
        <v>2</v>
      </c>
      <c r="CQ34">
        <f t="shared" ca="1" si="4"/>
        <v>1</v>
      </c>
      <c r="CR34">
        <f t="shared" ca="1" si="4"/>
        <v>2</v>
      </c>
      <c r="CS34">
        <f t="shared" ca="1" si="4"/>
        <v>1</v>
      </c>
      <c r="CT34">
        <f t="shared" ca="1" si="4"/>
        <v>1</v>
      </c>
      <c r="CU34">
        <f t="shared" ca="1" si="4"/>
        <v>5</v>
      </c>
      <c r="CV34">
        <f t="shared" ca="1" si="4"/>
        <v>4</v>
      </c>
      <c r="CW34">
        <f t="shared" ca="1" si="5"/>
        <v>2</v>
      </c>
      <c r="CX34">
        <f t="shared" ca="1" si="5"/>
        <v>1</v>
      </c>
      <c r="CY34">
        <f t="shared" ca="1" si="5"/>
        <v>1</v>
      </c>
      <c r="CZ34">
        <f t="shared" ca="1" si="5"/>
        <v>1</v>
      </c>
      <c r="DA34">
        <f t="shared" ca="1" si="5"/>
        <v>2</v>
      </c>
      <c r="DB34">
        <f t="shared" ca="1" si="5"/>
        <v>4</v>
      </c>
      <c r="DC34">
        <f t="shared" ca="1" si="5"/>
        <v>5</v>
      </c>
    </row>
    <row r="35" spans="2:107" x14ac:dyDescent="0.3">
      <c r="B35">
        <v>20</v>
      </c>
      <c r="C35">
        <f ca="1">H44</f>
        <v>2235</v>
      </c>
      <c r="D35" t="s">
        <v>12</v>
      </c>
      <c r="E35">
        <f ca="1">COUNTIF(BF$25:BF$39,"=2")</f>
        <v>5</v>
      </c>
      <c r="F35">
        <f t="shared" ref="F35:BB35" ca="1" si="13">COUNTIF(BG$25:BG$39,"=2")</f>
        <v>5</v>
      </c>
      <c r="G35">
        <f t="shared" ca="1" si="13"/>
        <v>3</v>
      </c>
      <c r="H35">
        <f t="shared" ca="1" si="13"/>
        <v>5</v>
      </c>
      <c r="I35">
        <f t="shared" ca="1" si="13"/>
        <v>1</v>
      </c>
      <c r="J35">
        <f t="shared" ca="1" si="13"/>
        <v>4</v>
      </c>
      <c r="K35">
        <f t="shared" ca="1" si="13"/>
        <v>2</v>
      </c>
      <c r="L35">
        <f t="shared" ca="1" si="13"/>
        <v>2</v>
      </c>
      <c r="M35">
        <f t="shared" ca="1" si="13"/>
        <v>5</v>
      </c>
      <c r="N35">
        <f t="shared" ca="1" si="13"/>
        <v>5</v>
      </c>
      <c r="O35">
        <f t="shared" ca="1" si="13"/>
        <v>5</v>
      </c>
      <c r="P35">
        <f t="shared" ca="1" si="13"/>
        <v>6</v>
      </c>
      <c r="Q35">
        <f t="shared" ca="1" si="13"/>
        <v>2</v>
      </c>
      <c r="R35">
        <f t="shared" ca="1" si="13"/>
        <v>3</v>
      </c>
      <c r="S35">
        <f t="shared" ca="1" si="13"/>
        <v>3</v>
      </c>
      <c r="T35">
        <f t="shared" ca="1" si="13"/>
        <v>2</v>
      </c>
      <c r="U35">
        <f t="shared" ca="1" si="13"/>
        <v>7</v>
      </c>
      <c r="V35">
        <f t="shared" ca="1" si="13"/>
        <v>1</v>
      </c>
      <c r="W35">
        <f t="shared" ca="1" si="13"/>
        <v>5</v>
      </c>
      <c r="X35">
        <f t="shared" ca="1" si="13"/>
        <v>2</v>
      </c>
      <c r="Y35">
        <f t="shared" ca="1" si="13"/>
        <v>2</v>
      </c>
      <c r="Z35">
        <f t="shared" ca="1" si="13"/>
        <v>6</v>
      </c>
      <c r="AA35">
        <f t="shared" ca="1" si="13"/>
        <v>4</v>
      </c>
      <c r="AB35">
        <f t="shared" ca="1" si="13"/>
        <v>4</v>
      </c>
      <c r="AC35">
        <f t="shared" ca="1" si="13"/>
        <v>5</v>
      </c>
      <c r="AD35">
        <f t="shared" ca="1" si="13"/>
        <v>5</v>
      </c>
      <c r="AE35">
        <f t="shared" ca="1" si="13"/>
        <v>3</v>
      </c>
      <c r="AF35">
        <f t="shared" ca="1" si="13"/>
        <v>2</v>
      </c>
      <c r="AG35">
        <f t="shared" ca="1" si="13"/>
        <v>6</v>
      </c>
      <c r="AH35">
        <f t="shared" ca="1" si="13"/>
        <v>4</v>
      </c>
      <c r="AI35">
        <f t="shared" ca="1" si="13"/>
        <v>2</v>
      </c>
      <c r="AJ35">
        <f t="shared" ca="1" si="13"/>
        <v>6</v>
      </c>
      <c r="AK35">
        <f t="shared" ca="1" si="13"/>
        <v>3</v>
      </c>
      <c r="AL35">
        <f t="shared" ca="1" si="13"/>
        <v>2</v>
      </c>
      <c r="AM35">
        <f t="shared" ca="1" si="13"/>
        <v>5</v>
      </c>
      <c r="AN35">
        <f t="shared" ca="1" si="13"/>
        <v>4</v>
      </c>
      <c r="AO35">
        <f t="shared" ca="1" si="13"/>
        <v>4</v>
      </c>
      <c r="AP35">
        <f t="shared" ca="1" si="13"/>
        <v>3</v>
      </c>
      <c r="AQ35">
        <f t="shared" ca="1" si="13"/>
        <v>3</v>
      </c>
      <c r="AR35">
        <f t="shared" ca="1" si="13"/>
        <v>3</v>
      </c>
      <c r="AS35">
        <f t="shared" ca="1" si="13"/>
        <v>2</v>
      </c>
      <c r="AT35">
        <f t="shared" ca="1" si="13"/>
        <v>3</v>
      </c>
      <c r="AU35">
        <f t="shared" ca="1" si="13"/>
        <v>3</v>
      </c>
      <c r="AV35">
        <f t="shared" ca="1" si="13"/>
        <v>5</v>
      </c>
      <c r="AW35">
        <f t="shared" ca="1" si="13"/>
        <v>1</v>
      </c>
      <c r="AX35">
        <f t="shared" ca="1" si="13"/>
        <v>2</v>
      </c>
      <c r="AY35">
        <f t="shared" ca="1" si="13"/>
        <v>5</v>
      </c>
      <c r="AZ35">
        <f t="shared" ca="1" si="13"/>
        <v>4</v>
      </c>
      <c r="BA35">
        <f t="shared" ca="1" si="13"/>
        <v>2</v>
      </c>
      <c r="BB35">
        <f t="shared" ca="1" si="13"/>
        <v>2</v>
      </c>
      <c r="BE35">
        <f>BE34+1</f>
        <v>11</v>
      </c>
      <c r="BF35">
        <f t="shared" ca="1" si="7"/>
        <v>1</v>
      </c>
      <c r="BG35">
        <f t="shared" ca="1" si="3"/>
        <v>1</v>
      </c>
      <c r="BH35">
        <f t="shared" ca="1" si="3"/>
        <v>4</v>
      </c>
      <c r="BI35">
        <f t="shared" ca="1" si="3"/>
        <v>2</v>
      </c>
      <c r="BJ35">
        <f t="shared" ca="1" si="3"/>
        <v>3</v>
      </c>
      <c r="BK35">
        <f t="shared" ca="1" si="3"/>
        <v>3</v>
      </c>
      <c r="BL35">
        <f t="shared" ca="1" si="3"/>
        <v>2</v>
      </c>
      <c r="BM35">
        <f t="shared" ca="1" si="3"/>
        <v>1</v>
      </c>
      <c r="BN35">
        <f t="shared" ca="1" si="3"/>
        <v>3</v>
      </c>
      <c r="BO35">
        <f t="shared" ca="1" si="3"/>
        <v>1</v>
      </c>
      <c r="BP35">
        <f t="shared" ca="1" si="3"/>
        <v>2</v>
      </c>
      <c r="BQ35">
        <f t="shared" ca="1" si="3"/>
        <v>3</v>
      </c>
      <c r="BR35">
        <f t="shared" ca="1" si="3"/>
        <v>1</v>
      </c>
      <c r="BS35">
        <f t="shared" ca="1" si="3"/>
        <v>2</v>
      </c>
      <c r="BT35">
        <f t="shared" ca="1" si="3"/>
        <v>1</v>
      </c>
      <c r="BU35">
        <f t="shared" ca="1" si="3"/>
        <v>4</v>
      </c>
      <c r="BV35">
        <f t="shared" ca="1" si="3"/>
        <v>2</v>
      </c>
      <c r="BW35">
        <f t="shared" ca="1" si="3"/>
        <v>5</v>
      </c>
      <c r="BX35">
        <f t="shared" ca="1" si="3"/>
        <v>4</v>
      </c>
      <c r="BY35">
        <f t="shared" ca="1" si="3"/>
        <v>1</v>
      </c>
      <c r="BZ35">
        <f t="shared" ca="1" si="4"/>
        <v>1</v>
      </c>
      <c r="CA35">
        <f t="shared" ca="1" si="4"/>
        <v>2</v>
      </c>
      <c r="CB35">
        <f t="shared" ca="1" si="4"/>
        <v>3</v>
      </c>
      <c r="CC35">
        <f t="shared" ca="1" si="4"/>
        <v>1</v>
      </c>
      <c r="CD35">
        <f t="shared" ca="1" si="4"/>
        <v>1</v>
      </c>
      <c r="CE35">
        <f t="shared" ca="1" si="4"/>
        <v>2</v>
      </c>
      <c r="CF35">
        <f t="shared" ca="1" si="4"/>
        <v>4</v>
      </c>
      <c r="CG35">
        <f t="shared" ca="1" si="4"/>
        <v>4</v>
      </c>
      <c r="CH35">
        <f t="shared" ca="1" si="4"/>
        <v>1</v>
      </c>
      <c r="CI35">
        <f t="shared" ca="1" si="4"/>
        <v>2</v>
      </c>
      <c r="CJ35">
        <f t="shared" ca="1" si="4"/>
        <v>1</v>
      </c>
      <c r="CK35">
        <f t="shared" ca="1" si="4"/>
        <v>2</v>
      </c>
      <c r="CL35">
        <f t="shared" ca="1" si="4"/>
        <v>2</v>
      </c>
      <c r="CM35">
        <f t="shared" ca="1" si="4"/>
        <v>4</v>
      </c>
      <c r="CN35">
        <f t="shared" ca="1" si="4"/>
        <v>2</v>
      </c>
      <c r="CO35">
        <f t="shared" ca="1" si="4"/>
        <v>1</v>
      </c>
      <c r="CP35">
        <f t="shared" ca="1" si="4"/>
        <v>1</v>
      </c>
      <c r="CQ35">
        <f t="shared" ca="1" si="4"/>
        <v>5</v>
      </c>
      <c r="CR35">
        <f t="shared" ca="1" si="4"/>
        <v>1</v>
      </c>
      <c r="CS35">
        <f t="shared" ca="1" si="4"/>
        <v>1</v>
      </c>
      <c r="CT35">
        <f t="shared" ca="1" si="4"/>
        <v>1</v>
      </c>
      <c r="CU35">
        <f t="shared" ca="1" si="4"/>
        <v>1</v>
      </c>
      <c r="CV35">
        <f t="shared" ca="1" si="4"/>
        <v>4</v>
      </c>
      <c r="CW35">
        <f t="shared" ca="1" si="5"/>
        <v>5</v>
      </c>
      <c r="CX35">
        <f t="shared" ca="1" si="5"/>
        <v>4</v>
      </c>
      <c r="CY35">
        <f t="shared" ca="1" si="5"/>
        <v>1</v>
      </c>
      <c r="CZ35">
        <f t="shared" ca="1" si="5"/>
        <v>2</v>
      </c>
      <c r="DA35">
        <f t="shared" ca="1" si="5"/>
        <v>1</v>
      </c>
      <c r="DB35">
        <f t="shared" ca="1" si="5"/>
        <v>3</v>
      </c>
      <c r="DC35">
        <f t="shared" ca="1" si="5"/>
        <v>1</v>
      </c>
    </row>
    <row r="36" spans="2:107" x14ac:dyDescent="0.3">
      <c r="B36">
        <v>30</v>
      </c>
      <c r="C36">
        <f ca="1">I44</f>
        <v>2204</v>
      </c>
      <c r="D36" t="s">
        <v>19</v>
      </c>
      <c r="E36">
        <f ca="1">COUNTIF(BF$25:BF$39,"=3")</f>
        <v>1</v>
      </c>
      <c r="F36">
        <f t="shared" ref="F36:BB36" ca="1" si="14">COUNTIF(BG$25:BG$39,"=3")</f>
        <v>0</v>
      </c>
      <c r="G36">
        <f t="shared" ca="1" si="14"/>
        <v>2</v>
      </c>
      <c r="H36">
        <f t="shared" ca="1" si="14"/>
        <v>1</v>
      </c>
      <c r="I36">
        <f t="shared" ca="1" si="14"/>
        <v>7</v>
      </c>
      <c r="J36">
        <f t="shared" ca="1" si="14"/>
        <v>4</v>
      </c>
      <c r="K36">
        <f t="shared" ca="1" si="14"/>
        <v>3</v>
      </c>
      <c r="L36">
        <f t="shared" ca="1" si="14"/>
        <v>0</v>
      </c>
      <c r="M36">
        <f t="shared" ca="1" si="14"/>
        <v>2</v>
      </c>
      <c r="N36">
        <f t="shared" ca="1" si="14"/>
        <v>1</v>
      </c>
      <c r="O36">
        <f t="shared" ca="1" si="14"/>
        <v>1</v>
      </c>
      <c r="P36">
        <f t="shared" ca="1" si="14"/>
        <v>2</v>
      </c>
      <c r="Q36">
        <f t="shared" ca="1" si="14"/>
        <v>4</v>
      </c>
      <c r="R36">
        <f t="shared" ca="1" si="14"/>
        <v>2</v>
      </c>
      <c r="S36">
        <f t="shared" ca="1" si="14"/>
        <v>2</v>
      </c>
      <c r="T36">
        <f t="shared" ca="1" si="14"/>
        <v>1</v>
      </c>
      <c r="U36">
        <f t="shared" ca="1" si="14"/>
        <v>1</v>
      </c>
      <c r="V36">
        <f t="shared" ca="1" si="14"/>
        <v>1</v>
      </c>
      <c r="W36">
        <f t="shared" ca="1" si="14"/>
        <v>0</v>
      </c>
      <c r="X36">
        <f t="shared" ca="1" si="14"/>
        <v>2</v>
      </c>
      <c r="Y36">
        <f t="shared" ca="1" si="14"/>
        <v>2</v>
      </c>
      <c r="Z36">
        <f t="shared" ca="1" si="14"/>
        <v>0</v>
      </c>
      <c r="AA36">
        <f t="shared" ca="1" si="14"/>
        <v>1</v>
      </c>
      <c r="AB36">
        <f t="shared" ca="1" si="14"/>
        <v>0</v>
      </c>
      <c r="AC36">
        <f t="shared" ca="1" si="14"/>
        <v>0</v>
      </c>
      <c r="AD36">
        <f t="shared" ca="1" si="14"/>
        <v>0</v>
      </c>
      <c r="AE36">
        <f t="shared" ca="1" si="14"/>
        <v>2</v>
      </c>
      <c r="AF36">
        <f t="shared" ca="1" si="14"/>
        <v>4</v>
      </c>
      <c r="AG36">
        <f t="shared" ca="1" si="14"/>
        <v>1</v>
      </c>
      <c r="AH36">
        <f t="shared" ca="1" si="14"/>
        <v>2</v>
      </c>
      <c r="AI36">
        <f t="shared" ca="1" si="14"/>
        <v>3</v>
      </c>
      <c r="AJ36">
        <f t="shared" ca="1" si="14"/>
        <v>0</v>
      </c>
      <c r="AK36">
        <f t="shared" ca="1" si="14"/>
        <v>3</v>
      </c>
      <c r="AL36">
        <f t="shared" ca="1" si="14"/>
        <v>5</v>
      </c>
      <c r="AM36">
        <f t="shared" ca="1" si="14"/>
        <v>3</v>
      </c>
      <c r="AN36">
        <f t="shared" ca="1" si="14"/>
        <v>4</v>
      </c>
      <c r="AO36">
        <f t="shared" ca="1" si="14"/>
        <v>2</v>
      </c>
      <c r="AP36">
        <f t="shared" ca="1" si="14"/>
        <v>2</v>
      </c>
      <c r="AQ36">
        <f t="shared" ca="1" si="14"/>
        <v>1</v>
      </c>
      <c r="AR36">
        <f t="shared" ca="1" si="14"/>
        <v>0</v>
      </c>
      <c r="AS36">
        <f t="shared" ca="1" si="14"/>
        <v>1</v>
      </c>
      <c r="AT36">
        <f t="shared" ca="1" si="14"/>
        <v>3</v>
      </c>
      <c r="AU36">
        <f t="shared" ca="1" si="14"/>
        <v>0</v>
      </c>
      <c r="AV36">
        <f t="shared" ca="1" si="14"/>
        <v>2</v>
      </c>
      <c r="AW36">
        <f t="shared" ca="1" si="14"/>
        <v>1</v>
      </c>
      <c r="AX36">
        <f t="shared" ca="1" si="14"/>
        <v>4</v>
      </c>
      <c r="AY36">
        <f t="shared" ca="1" si="14"/>
        <v>2</v>
      </c>
      <c r="AZ36">
        <f t="shared" ca="1" si="14"/>
        <v>1</v>
      </c>
      <c r="BA36">
        <f t="shared" ca="1" si="14"/>
        <v>2</v>
      </c>
      <c r="BB36">
        <f t="shared" ca="1" si="14"/>
        <v>2</v>
      </c>
      <c r="BE36">
        <f>BE35+1</f>
        <v>12</v>
      </c>
      <c r="BF36">
        <f t="shared" ca="1" si="7"/>
        <v>5</v>
      </c>
      <c r="BG36">
        <f t="shared" ca="1" si="3"/>
        <v>2</v>
      </c>
      <c r="BH36">
        <f t="shared" ca="1" si="3"/>
        <v>4</v>
      </c>
      <c r="BI36">
        <f t="shared" ca="1" si="3"/>
        <v>3</v>
      </c>
      <c r="BJ36">
        <f t="shared" ca="1" si="3"/>
        <v>1</v>
      </c>
      <c r="BK36">
        <f t="shared" ca="1" si="3"/>
        <v>4</v>
      </c>
      <c r="BL36">
        <f t="shared" ca="1" si="3"/>
        <v>5</v>
      </c>
      <c r="BM36">
        <f t="shared" ca="1" si="3"/>
        <v>4</v>
      </c>
      <c r="BN36">
        <f t="shared" ca="1" si="3"/>
        <v>5</v>
      </c>
      <c r="BO36">
        <f t="shared" ca="1" si="3"/>
        <v>2</v>
      </c>
      <c r="BP36">
        <f t="shared" ca="1" si="3"/>
        <v>1</v>
      </c>
      <c r="BQ36">
        <f t="shared" ca="1" si="3"/>
        <v>4</v>
      </c>
      <c r="BR36">
        <f t="shared" ca="1" si="3"/>
        <v>4</v>
      </c>
      <c r="BS36">
        <f t="shared" ca="1" si="3"/>
        <v>1</v>
      </c>
      <c r="BT36">
        <f t="shared" ca="1" si="3"/>
        <v>3</v>
      </c>
      <c r="BU36">
        <f t="shared" ca="1" si="3"/>
        <v>1</v>
      </c>
      <c r="BV36">
        <f t="shared" ca="1" si="3"/>
        <v>1</v>
      </c>
      <c r="BW36">
        <f t="shared" ca="1" si="3"/>
        <v>5</v>
      </c>
      <c r="BX36">
        <f t="shared" ca="1" si="3"/>
        <v>1</v>
      </c>
      <c r="BY36">
        <f t="shared" ca="1" si="3"/>
        <v>5</v>
      </c>
      <c r="BZ36">
        <f t="shared" ca="1" si="4"/>
        <v>1</v>
      </c>
      <c r="CA36">
        <f t="shared" ca="1" si="4"/>
        <v>2</v>
      </c>
      <c r="CB36">
        <f t="shared" ref="BZ36:CV38" ca="1" si="15">HLOOKUP(RAND(),$E$18:$I$19,2)</f>
        <v>1</v>
      </c>
      <c r="CC36">
        <f t="shared" ca="1" si="15"/>
        <v>2</v>
      </c>
      <c r="CD36">
        <f t="shared" ca="1" si="15"/>
        <v>1</v>
      </c>
      <c r="CE36">
        <f t="shared" ca="1" si="15"/>
        <v>1</v>
      </c>
      <c r="CF36">
        <f t="shared" ca="1" si="15"/>
        <v>2</v>
      </c>
      <c r="CG36">
        <f t="shared" ca="1" si="15"/>
        <v>3</v>
      </c>
      <c r="CH36">
        <f t="shared" ca="1" si="15"/>
        <v>1</v>
      </c>
      <c r="CI36">
        <f t="shared" ca="1" si="15"/>
        <v>4</v>
      </c>
      <c r="CJ36">
        <f t="shared" ca="1" si="15"/>
        <v>4</v>
      </c>
      <c r="CK36">
        <f t="shared" ca="1" si="15"/>
        <v>2</v>
      </c>
      <c r="CL36">
        <f t="shared" ca="1" si="15"/>
        <v>3</v>
      </c>
      <c r="CM36">
        <f t="shared" ca="1" si="15"/>
        <v>1</v>
      </c>
      <c r="CN36">
        <f t="shared" ca="1" si="15"/>
        <v>1</v>
      </c>
      <c r="CO36">
        <f t="shared" ca="1" si="15"/>
        <v>2</v>
      </c>
      <c r="CP36">
        <f t="shared" ca="1" si="15"/>
        <v>2</v>
      </c>
      <c r="CQ36">
        <f t="shared" ca="1" si="15"/>
        <v>2</v>
      </c>
      <c r="CR36">
        <f t="shared" ca="1" si="15"/>
        <v>5</v>
      </c>
      <c r="CS36">
        <f t="shared" ca="1" si="15"/>
        <v>2</v>
      </c>
      <c r="CT36">
        <f t="shared" ca="1" si="15"/>
        <v>1</v>
      </c>
      <c r="CU36">
        <f t="shared" ca="1" si="15"/>
        <v>1</v>
      </c>
      <c r="CV36">
        <f t="shared" ca="1" si="15"/>
        <v>2</v>
      </c>
      <c r="CW36">
        <f t="shared" ca="1" si="5"/>
        <v>5</v>
      </c>
      <c r="CX36">
        <f t="shared" ca="1" si="5"/>
        <v>2</v>
      </c>
      <c r="CY36">
        <f t="shared" ca="1" si="5"/>
        <v>2</v>
      </c>
      <c r="CZ36">
        <f t="shared" ca="1" si="5"/>
        <v>5</v>
      </c>
      <c r="DA36">
        <f t="shared" ca="1" si="5"/>
        <v>2</v>
      </c>
      <c r="DB36">
        <f t="shared" ca="1" si="5"/>
        <v>2</v>
      </c>
      <c r="DC36">
        <f t="shared" ca="1" si="5"/>
        <v>1</v>
      </c>
    </row>
    <row r="37" spans="2:107" x14ac:dyDescent="0.3">
      <c r="B37">
        <v>40</v>
      </c>
      <c r="C37">
        <f ca="1">J44</f>
        <v>2204</v>
      </c>
      <c r="D37" t="s">
        <v>13</v>
      </c>
      <c r="E37">
        <f ca="1">COUNTIF(BF$25:BF$39,"=4")</f>
        <v>3</v>
      </c>
      <c r="F37">
        <f t="shared" ref="F37:BB37" ca="1" si="16">COUNTIF(BG$25:BG$39,"=4")</f>
        <v>1</v>
      </c>
      <c r="G37">
        <f t="shared" ca="1" si="16"/>
        <v>3</v>
      </c>
      <c r="H37">
        <f t="shared" ca="1" si="16"/>
        <v>3</v>
      </c>
      <c r="I37">
        <f t="shared" ca="1" si="16"/>
        <v>2</v>
      </c>
      <c r="J37">
        <f t="shared" ca="1" si="16"/>
        <v>2</v>
      </c>
      <c r="K37">
        <f t="shared" ca="1" si="16"/>
        <v>1</v>
      </c>
      <c r="L37">
        <f t="shared" ca="1" si="16"/>
        <v>5</v>
      </c>
      <c r="M37">
        <f t="shared" ca="1" si="16"/>
        <v>2</v>
      </c>
      <c r="N37">
        <f t="shared" ca="1" si="16"/>
        <v>3</v>
      </c>
      <c r="O37">
        <f t="shared" ca="1" si="16"/>
        <v>0</v>
      </c>
      <c r="P37">
        <f t="shared" ca="1" si="16"/>
        <v>3</v>
      </c>
      <c r="Q37">
        <f t="shared" ca="1" si="16"/>
        <v>2</v>
      </c>
      <c r="R37">
        <f t="shared" ca="1" si="16"/>
        <v>0</v>
      </c>
      <c r="S37">
        <f t="shared" ca="1" si="16"/>
        <v>2</v>
      </c>
      <c r="T37">
        <f t="shared" ca="1" si="16"/>
        <v>2</v>
      </c>
      <c r="U37">
        <f t="shared" ca="1" si="16"/>
        <v>2</v>
      </c>
      <c r="V37">
        <f t="shared" ca="1" si="16"/>
        <v>1</v>
      </c>
      <c r="W37">
        <f t="shared" ca="1" si="16"/>
        <v>5</v>
      </c>
      <c r="X37">
        <f t="shared" ca="1" si="16"/>
        <v>2</v>
      </c>
      <c r="Y37">
        <f t="shared" ca="1" si="16"/>
        <v>1</v>
      </c>
      <c r="Z37">
        <f t="shared" ca="1" si="16"/>
        <v>0</v>
      </c>
      <c r="AA37">
        <f t="shared" ca="1" si="16"/>
        <v>2</v>
      </c>
      <c r="AB37">
        <f t="shared" ca="1" si="16"/>
        <v>1</v>
      </c>
      <c r="AC37">
        <f t="shared" ca="1" si="16"/>
        <v>0</v>
      </c>
      <c r="AD37">
        <f t="shared" ca="1" si="16"/>
        <v>2</v>
      </c>
      <c r="AE37">
        <f t="shared" ca="1" si="16"/>
        <v>3</v>
      </c>
      <c r="AF37">
        <f t="shared" ca="1" si="16"/>
        <v>3</v>
      </c>
      <c r="AG37">
        <f t="shared" ca="1" si="16"/>
        <v>1</v>
      </c>
      <c r="AH37">
        <f t="shared" ca="1" si="16"/>
        <v>2</v>
      </c>
      <c r="AI37">
        <f t="shared" ca="1" si="16"/>
        <v>3</v>
      </c>
      <c r="AJ37">
        <f t="shared" ca="1" si="16"/>
        <v>1</v>
      </c>
      <c r="AK37">
        <f t="shared" ca="1" si="16"/>
        <v>2</v>
      </c>
      <c r="AL37">
        <f t="shared" ca="1" si="16"/>
        <v>2</v>
      </c>
      <c r="AM37">
        <f t="shared" ca="1" si="16"/>
        <v>1</v>
      </c>
      <c r="AN37">
        <f t="shared" ca="1" si="16"/>
        <v>0</v>
      </c>
      <c r="AO37">
        <f t="shared" ca="1" si="16"/>
        <v>0</v>
      </c>
      <c r="AP37">
        <f t="shared" ca="1" si="16"/>
        <v>1</v>
      </c>
      <c r="AQ37">
        <f t="shared" ca="1" si="16"/>
        <v>2</v>
      </c>
      <c r="AR37">
        <f t="shared" ca="1" si="16"/>
        <v>1</v>
      </c>
      <c r="AS37">
        <f t="shared" ca="1" si="16"/>
        <v>3</v>
      </c>
      <c r="AT37">
        <f t="shared" ca="1" si="16"/>
        <v>2</v>
      </c>
      <c r="AU37">
        <f t="shared" ca="1" si="16"/>
        <v>5</v>
      </c>
      <c r="AV37">
        <f t="shared" ca="1" si="16"/>
        <v>2</v>
      </c>
      <c r="AW37">
        <f t="shared" ca="1" si="16"/>
        <v>3</v>
      </c>
      <c r="AX37">
        <f t="shared" ca="1" si="16"/>
        <v>1</v>
      </c>
      <c r="AY37">
        <f t="shared" ca="1" si="16"/>
        <v>1</v>
      </c>
      <c r="AZ37">
        <f t="shared" ca="1" si="16"/>
        <v>0</v>
      </c>
      <c r="BA37">
        <f t="shared" ca="1" si="16"/>
        <v>2</v>
      </c>
      <c r="BB37">
        <f t="shared" ca="1" si="16"/>
        <v>3</v>
      </c>
      <c r="BE37">
        <f>BE36+1</f>
        <v>13</v>
      </c>
      <c r="BF37">
        <f t="shared" ca="1" si="7"/>
        <v>4</v>
      </c>
      <c r="BG37">
        <f t="shared" ca="1" si="3"/>
        <v>5</v>
      </c>
      <c r="BH37">
        <f t="shared" ca="1" si="3"/>
        <v>1</v>
      </c>
      <c r="BI37">
        <f t="shared" ca="1" si="3"/>
        <v>1</v>
      </c>
      <c r="BJ37">
        <f t="shared" ca="1" si="3"/>
        <v>4</v>
      </c>
      <c r="BK37">
        <f t="shared" ca="1" si="3"/>
        <v>1</v>
      </c>
      <c r="BL37">
        <f t="shared" ca="1" si="3"/>
        <v>1</v>
      </c>
      <c r="BM37">
        <f t="shared" ca="1" si="3"/>
        <v>1</v>
      </c>
      <c r="BN37">
        <f t="shared" ca="1" si="3"/>
        <v>1</v>
      </c>
      <c r="BO37">
        <f t="shared" ca="1" si="3"/>
        <v>2</v>
      </c>
      <c r="BP37">
        <f t="shared" ca="1" si="3"/>
        <v>2</v>
      </c>
      <c r="BQ37">
        <f t="shared" ca="1" si="3"/>
        <v>2</v>
      </c>
      <c r="BR37">
        <f t="shared" ca="1" si="3"/>
        <v>1</v>
      </c>
      <c r="BS37">
        <f t="shared" ca="1" si="3"/>
        <v>5</v>
      </c>
      <c r="BT37">
        <f t="shared" ca="1" si="3"/>
        <v>2</v>
      </c>
      <c r="BU37">
        <f t="shared" ca="1" si="3"/>
        <v>2</v>
      </c>
      <c r="BV37">
        <f t="shared" ca="1" si="3"/>
        <v>4</v>
      </c>
      <c r="BW37">
        <f t="shared" ca="1" si="3"/>
        <v>1</v>
      </c>
      <c r="BX37">
        <f t="shared" ca="1" si="3"/>
        <v>4</v>
      </c>
      <c r="BY37">
        <f t="shared" ca="1" si="3"/>
        <v>5</v>
      </c>
      <c r="BZ37">
        <f t="shared" ca="1" si="15"/>
        <v>4</v>
      </c>
      <c r="CA37">
        <f t="shared" ca="1" si="15"/>
        <v>1</v>
      </c>
      <c r="CB37">
        <f t="shared" ca="1" si="15"/>
        <v>2</v>
      </c>
      <c r="CC37">
        <f t="shared" ca="1" si="15"/>
        <v>1</v>
      </c>
      <c r="CD37">
        <f t="shared" ca="1" si="15"/>
        <v>2</v>
      </c>
      <c r="CE37">
        <f t="shared" ca="1" si="15"/>
        <v>1</v>
      </c>
      <c r="CF37">
        <f t="shared" ca="1" si="15"/>
        <v>1</v>
      </c>
      <c r="CG37">
        <f t="shared" ca="1" si="15"/>
        <v>1</v>
      </c>
      <c r="CH37">
        <f t="shared" ca="1" si="15"/>
        <v>5</v>
      </c>
      <c r="CI37">
        <f t="shared" ca="1" si="15"/>
        <v>4</v>
      </c>
      <c r="CJ37">
        <f t="shared" ca="1" si="15"/>
        <v>1</v>
      </c>
      <c r="CK37">
        <f t="shared" ca="1" si="15"/>
        <v>5</v>
      </c>
      <c r="CL37">
        <f t="shared" ca="1" si="15"/>
        <v>2</v>
      </c>
      <c r="CM37">
        <f t="shared" ca="1" si="15"/>
        <v>3</v>
      </c>
      <c r="CN37">
        <f t="shared" ca="1" si="15"/>
        <v>2</v>
      </c>
      <c r="CO37">
        <f t="shared" ca="1" si="15"/>
        <v>3</v>
      </c>
      <c r="CP37">
        <f t="shared" ca="1" si="15"/>
        <v>1</v>
      </c>
      <c r="CQ37">
        <f t="shared" ca="1" si="15"/>
        <v>3</v>
      </c>
      <c r="CR37">
        <f t="shared" ca="1" si="15"/>
        <v>5</v>
      </c>
      <c r="CS37">
        <f t="shared" ca="1" si="15"/>
        <v>4</v>
      </c>
      <c r="CT37">
        <f t="shared" ca="1" si="15"/>
        <v>1</v>
      </c>
      <c r="CU37">
        <f t="shared" ca="1" si="15"/>
        <v>1</v>
      </c>
      <c r="CV37">
        <f t="shared" ca="1" si="15"/>
        <v>4</v>
      </c>
      <c r="CW37">
        <f t="shared" ca="1" si="5"/>
        <v>1</v>
      </c>
      <c r="CX37">
        <f t="shared" ca="1" si="5"/>
        <v>1</v>
      </c>
      <c r="CY37">
        <f t="shared" ca="1" si="5"/>
        <v>3</v>
      </c>
      <c r="CZ37">
        <f t="shared" ca="1" si="5"/>
        <v>2</v>
      </c>
      <c r="DA37">
        <f t="shared" ca="1" si="5"/>
        <v>1</v>
      </c>
      <c r="DB37">
        <f t="shared" ca="1" si="5"/>
        <v>1</v>
      </c>
      <c r="DC37">
        <f t="shared" ca="1" si="5"/>
        <v>2</v>
      </c>
    </row>
    <row r="38" spans="2:107" x14ac:dyDescent="0.3">
      <c r="B38">
        <v>50</v>
      </c>
      <c r="C38">
        <f ca="1">K44</f>
        <v>2205</v>
      </c>
      <c r="D38" t="s">
        <v>14</v>
      </c>
      <c r="E38">
        <f ca="1">COUNTIF(BF$25:BF$39,"=5")</f>
        <v>3</v>
      </c>
      <c r="F38">
        <f t="shared" ref="F38:BB38" ca="1" si="17">COUNTIF(BG$25:BG$39,"=5")</f>
        <v>1</v>
      </c>
      <c r="G38">
        <f t="shared" ca="1" si="17"/>
        <v>1</v>
      </c>
      <c r="H38">
        <f t="shared" ca="1" si="17"/>
        <v>0</v>
      </c>
      <c r="I38">
        <f t="shared" ca="1" si="17"/>
        <v>0</v>
      </c>
      <c r="J38">
        <f t="shared" ca="1" si="17"/>
        <v>0</v>
      </c>
      <c r="K38">
        <f t="shared" ca="1" si="17"/>
        <v>4</v>
      </c>
      <c r="L38">
        <f t="shared" ca="1" si="17"/>
        <v>3</v>
      </c>
      <c r="M38">
        <f t="shared" ca="1" si="17"/>
        <v>1</v>
      </c>
      <c r="N38">
        <f t="shared" ca="1" si="17"/>
        <v>2</v>
      </c>
      <c r="O38">
        <f t="shared" ca="1" si="17"/>
        <v>3</v>
      </c>
      <c r="P38">
        <f t="shared" ca="1" si="17"/>
        <v>1</v>
      </c>
      <c r="Q38">
        <f t="shared" ca="1" si="17"/>
        <v>2</v>
      </c>
      <c r="R38">
        <f t="shared" ca="1" si="17"/>
        <v>4</v>
      </c>
      <c r="S38">
        <f t="shared" ca="1" si="17"/>
        <v>2</v>
      </c>
      <c r="T38">
        <f t="shared" ca="1" si="17"/>
        <v>1</v>
      </c>
      <c r="U38">
        <f t="shared" ca="1" si="17"/>
        <v>0</v>
      </c>
      <c r="V38">
        <f t="shared" ca="1" si="17"/>
        <v>3</v>
      </c>
      <c r="W38">
        <f t="shared" ca="1" si="17"/>
        <v>0</v>
      </c>
      <c r="X38">
        <f t="shared" ca="1" si="17"/>
        <v>3</v>
      </c>
      <c r="Y38">
        <f t="shared" ca="1" si="17"/>
        <v>1</v>
      </c>
      <c r="Z38">
        <f t="shared" ca="1" si="17"/>
        <v>2</v>
      </c>
      <c r="AA38">
        <f t="shared" ca="1" si="17"/>
        <v>1</v>
      </c>
      <c r="AB38">
        <f t="shared" ca="1" si="17"/>
        <v>4</v>
      </c>
      <c r="AC38">
        <f t="shared" ca="1" si="17"/>
        <v>4</v>
      </c>
      <c r="AD38">
        <f t="shared" ca="1" si="17"/>
        <v>2</v>
      </c>
      <c r="AE38">
        <f t="shared" ca="1" si="17"/>
        <v>0</v>
      </c>
      <c r="AF38">
        <f t="shared" ca="1" si="17"/>
        <v>1</v>
      </c>
      <c r="AG38">
        <f t="shared" ca="1" si="17"/>
        <v>2</v>
      </c>
      <c r="AH38">
        <f t="shared" ca="1" si="17"/>
        <v>2</v>
      </c>
      <c r="AI38">
        <f t="shared" ca="1" si="17"/>
        <v>1</v>
      </c>
      <c r="AJ38">
        <f t="shared" ca="1" si="17"/>
        <v>3</v>
      </c>
      <c r="AK38">
        <f t="shared" ca="1" si="17"/>
        <v>2</v>
      </c>
      <c r="AL38">
        <f t="shared" ca="1" si="17"/>
        <v>2</v>
      </c>
      <c r="AM38">
        <f t="shared" ca="1" si="17"/>
        <v>2</v>
      </c>
      <c r="AN38">
        <f t="shared" ca="1" si="17"/>
        <v>1</v>
      </c>
      <c r="AO38">
        <f t="shared" ca="1" si="17"/>
        <v>0</v>
      </c>
      <c r="AP38">
        <f t="shared" ca="1" si="17"/>
        <v>3</v>
      </c>
      <c r="AQ38">
        <f t="shared" ca="1" si="17"/>
        <v>2</v>
      </c>
      <c r="AR38">
        <f t="shared" ca="1" si="17"/>
        <v>3</v>
      </c>
      <c r="AS38">
        <f t="shared" ca="1" si="17"/>
        <v>3</v>
      </c>
      <c r="AT38">
        <f t="shared" ca="1" si="17"/>
        <v>1</v>
      </c>
      <c r="AU38">
        <f t="shared" ca="1" si="17"/>
        <v>2</v>
      </c>
      <c r="AV38">
        <f t="shared" ca="1" si="17"/>
        <v>3</v>
      </c>
      <c r="AW38">
        <f t="shared" ca="1" si="17"/>
        <v>1</v>
      </c>
      <c r="AX38">
        <f t="shared" ca="1" si="17"/>
        <v>2</v>
      </c>
      <c r="AY38">
        <f t="shared" ca="1" si="17"/>
        <v>1</v>
      </c>
      <c r="AZ38">
        <f t="shared" ca="1" si="17"/>
        <v>3</v>
      </c>
      <c r="BA38">
        <f t="shared" ca="1" si="17"/>
        <v>3</v>
      </c>
      <c r="BB38">
        <f t="shared" ca="1" si="17"/>
        <v>3</v>
      </c>
      <c r="BE38">
        <f>BE37+1</f>
        <v>14</v>
      </c>
      <c r="BF38">
        <f t="shared" ca="1" si="7"/>
        <v>4</v>
      </c>
      <c r="BG38">
        <f t="shared" ca="1" si="3"/>
        <v>1</v>
      </c>
      <c r="BH38">
        <f t="shared" ca="1" si="3"/>
        <v>1</v>
      </c>
      <c r="BI38">
        <f t="shared" ca="1" si="3"/>
        <v>1</v>
      </c>
      <c r="BJ38">
        <f t="shared" ca="1" si="3"/>
        <v>3</v>
      </c>
      <c r="BK38">
        <f t="shared" ca="1" si="3"/>
        <v>1</v>
      </c>
      <c r="BL38">
        <f t="shared" ca="1" si="3"/>
        <v>3</v>
      </c>
      <c r="BM38">
        <f t="shared" ca="1" si="3"/>
        <v>5</v>
      </c>
      <c r="BN38">
        <f t="shared" ca="1" si="3"/>
        <v>2</v>
      </c>
      <c r="BO38">
        <f t="shared" ca="1" si="3"/>
        <v>1</v>
      </c>
      <c r="BP38">
        <f t="shared" ca="1" si="3"/>
        <v>2</v>
      </c>
      <c r="BQ38">
        <f t="shared" ca="1" si="3"/>
        <v>2</v>
      </c>
      <c r="BR38">
        <f t="shared" ca="1" si="3"/>
        <v>5</v>
      </c>
      <c r="BS38">
        <f t="shared" ca="1" si="3"/>
        <v>1</v>
      </c>
      <c r="BT38">
        <f t="shared" ca="1" si="3"/>
        <v>4</v>
      </c>
      <c r="BU38">
        <f t="shared" ca="1" si="3"/>
        <v>1</v>
      </c>
      <c r="BV38">
        <f t="shared" ca="1" si="3"/>
        <v>2</v>
      </c>
      <c r="BW38">
        <f t="shared" ca="1" si="3"/>
        <v>1</v>
      </c>
      <c r="BX38">
        <f t="shared" ca="1" si="3"/>
        <v>2</v>
      </c>
      <c r="BY38">
        <f t="shared" ca="1" si="3"/>
        <v>3</v>
      </c>
      <c r="BZ38">
        <f t="shared" ca="1" si="15"/>
        <v>5</v>
      </c>
      <c r="CA38">
        <f t="shared" ca="1" si="15"/>
        <v>1</v>
      </c>
      <c r="CB38">
        <f t="shared" ca="1" si="15"/>
        <v>2</v>
      </c>
      <c r="CC38">
        <f t="shared" ca="1" si="15"/>
        <v>4</v>
      </c>
      <c r="CD38">
        <f t="shared" ca="1" si="15"/>
        <v>1</v>
      </c>
      <c r="CE38">
        <f t="shared" ca="1" si="15"/>
        <v>1</v>
      </c>
      <c r="CF38">
        <f t="shared" ca="1" si="15"/>
        <v>3</v>
      </c>
      <c r="CG38">
        <f t="shared" ca="1" si="15"/>
        <v>1</v>
      </c>
      <c r="CH38">
        <f t="shared" ca="1" si="15"/>
        <v>2</v>
      </c>
      <c r="CI38">
        <f t="shared" ca="1" si="15"/>
        <v>3</v>
      </c>
      <c r="CJ38">
        <f t="shared" ca="1" si="15"/>
        <v>1</v>
      </c>
      <c r="CK38">
        <f t="shared" ca="1" si="15"/>
        <v>2</v>
      </c>
      <c r="CL38">
        <f t="shared" ca="1" si="15"/>
        <v>1</v>
      </c>
      <c r="CM38">
        <f t="shared" ca="1" si="15"/>
        <v>5</v>
      </c>
      <c r="CN38">
        <f t="shared" ca="1" si="15"/>
        <v>2</v>
      </c>
      <c r="CO38">
        <f t="shared" ca="1" si="15"/>
        <v>2</v>
      </c>
      <c r="CP38">
        <f t="shared" ca="1" si="15"/>
        <v>1</v>
      </c>
      <c r="CQ38">
        <f t="shared" ca="1" si="15"/>
        <v>1</v>
      </c>
      <c r="CR38">
        <f t="shared" ca="1" si="15"/>
        <v>1</v>
      </c>
      <c r="CS38">
        <f t="shared" ca="1" si="15"/>
        <v>1</v>
      </c>
      <c r="CT38">
        <f t="shared" ca="1" si="15"/>
        <v>1</v>
      </c>
      <c r="CU38">
        <f t="shared" ca="1" si="15"/>
        <v>1</v>
      </c>
      <c r="CV38">
        <f t="shared" ca="1" si="15"/>
        <v>4</v>
      </c>
      <c r="CW38">
        <f t="shared" ca="1" si="5"/>
        <v>3</v>
      </c>
      <c r="CX38">
        <f t="shared" ca="1" si="5"/>
        <v>1</v>
      </c>
      <c r="CY38">
        <f t="shared" ca="1" si="5"/>
        <v>1</v>
      </c>
      <c r="CZ38">
        <f t="shared" ca="1" si="5"/>
        <v>2</v>
      </c>
      <c r="DA38">
        <f t="shared" ca="1" si="5"/>
        <v>2</v>
      </c>
      <c r="DB38">
        <f t="shared" ca="1" si="5"/>
        <v>1</v>
      </c>
      <c r="DC38">
        <f t="shared" ca="1" si="5"/>
        <v>1</v>
      </c>
    </row>
    <row r="39" spans="2:107" x14ac:dyDescent="0.3">
      <c r="E39">
        <f ca="1">E34*$E$17+E35*$F$17+E36*$G$17+E37*$H$17+E38*$I$17</f>
        <v>201322</v>
      </c>
      <c r="F39">
        <f t="shared" ref="F39:BB39" ca="1" si="18">F34*$E$17+F35*$F$17+F36*$G$17+F37*$H$17+F38*$I$17</f>
        <v>169931</v>
      </c>
      <c r="G39">
        <f t="shared" ca="1" si="18"/>
        <v>192587</v>
      </c>
      <c r="H39">
        <f t="shared" ca="1" si="18"/>
        <v>190096</v>
      </c>
      <c r="I39">
        <f t="shared" ca="1" si="18"/>
        <v>215056</v>
      </c>
      <c r="J39">
        <f t="shared" ca="1" si="18"/>
        <v>203794</v>
      </c>
      <c r="K39">
        <f t="shared" ca="1" si="18"/>
        <v>192419</v>
      </c>
      <c r="L39">
        <f t="shared" ca="1" si="18"/>
        <v>192696</v>
      </c>
      <c r="M39">
        <f t="shared" ca="1" si="18"/>
        <v>195023</v>
      </c>
      <c r="N39">
        <f t="shared" ca="1" si="18"/>
        <v>197580</v>
      </c>
      <c r="O39">
        <f t="shared" ca="1" si="18"/>
        <v>178600</v>
      </c>
      <c r="P39">
        <f t="shared" ca="1" si="18"/>
        <v>207602</v>
      </c>
      <c r="Q39">
        <f t="shared" ca="1" si="18"/>
        <v>201268</v>
      </c>
      <c r="R39">
        <f t="shared" ca="1" si="18"/>
        <v>181091</v>
      </c>
      <c r="S39">
        <f t="shared" ca="1" si="18"/>
        <v>188755</v>
      </c>
      <c r="T39">
        <f t="shared" ca="1" si="18"/>
        <v>171249</v>
      </c>
      <c r="U39">
        <f t="shared" ca="1" si="18"/>
        <v>192532</v>
      </c>
      <c r="V39">
        <f t="shared" ca="1" si="18"/>
        <v>166154</v>
      </c>
      <c r="W39">
        <f t="shared" ca="1" si="18"/>
        <v>196485</v>
      </c>
      <c r="X39">
        <f t="shared" ca="1" si="18"/>
        <v>187492</v>
      </c>
      <c r="Y39">
        <f t="shared" ca="1" si="18"/>
        <v>172434</v>
      </c>
      <c r="Z39">
        <f t="shared" ca="1" si="18"/>
        <v>171104</v>
      </c>
      <c r="AA39">
        <f t="shared" ca="1" si="18"/>
        <v>181259</v>
      </c>
      <c r="AB39">
        <f t="shared" ca="1" si="18"/>
        <v>176152</v>
      </c>
      <c r="AC39">
        <f t="shared" ca="1" si="18"/>
        <v>173583</v>
      </c>
      <c r="AD39">
        <f t="shared" ca="1" si="18"/>
        <v>181247</v>
      </c>
      <c r="AE39">
        <f t="shared" ca="1" si="18"/>
        <v>188845</v>
      </c>
      <c r="AF39">
        <f t="shared" ca="1" si="18"/>
        <v>205100</v>
      </c>
      <c r="AG39">
        <f t="shared" ca="1" si="18"/>
        <v>187437</v>
      </c>
      <c r="AH39">
        <f t="shared" ca="1" si="18"/>
        <v>193760</v>
      </c>
      <c r="AI39">
        <f t="shared" ca="1" si="18"/>
        <v>196341</v>
      </c>
      <c r="AJ39">
        <f t="shared" ca="1" si="18"/>
        <v>182420</v>
      </c>
      <c r="AK39">
        <f t="shared" ca="1" si="18"/>
        <v>197514</v>
      </c>
      <c r="AL39">
        <f t="shared" ca="1" si="18"/>
        <v>210027</v>
      </c>
      <c r="AM39">
        <f t="shared" ca="1" si="18"/>
        <v>199950</v>
      </c>
      <c r="AN39">
        <f t="shared" ca="1" si="18"/>
        <v>192388</v>
      </c>
      <c r="AO39">
        <f t="shared" ca="1" si="18"/>
        <v>171128</v>
      </c>
      <c r="AP39">
        <f t="shared" ca="1" si="18"/>
        <v>184923</v>
      </c>
      <c r="AQ39">
        <f t="shared" ca="1" si="18"/>
        <v>179996</v>
      </c>
      <c r="AR39">
        <f t="shared" ca="1" si="18"/>
        <v>167405</v>
      </c>
      <c r="AS39">
        <f t="shared" ca="1" si="18"/>
        <v>186307</v>
      </c>
      <c r="AT39">
        <f t="shared" ca="1" si="18"/>
        <v>193772</v>
      </c>
      <c r="AU39">
        <f t="shared" ca="1" si="18"/>
        <v>193959</v>
      </c>
      <c r="AV39">
        <f t="shared" ca="1" si="18"/>
        <v>202507</v>
      </c>
      <c r="AW39">
        <f t="shared" ca="1" si="18"/>
        <v>173818</v>
      </c>
      <c r="AX39">
        <f t="shared" ca="1" si="18"/>
        <v>193694</v>
      </c>
      <c r="AY39">
        <f t="shared" ca="1" si="18"/>
        <v>187449</v>
      </c>
      <c r="AZ39">
        <f t="shared" ca="1" si="18"/>
        <v>173595</v>
      </c>
      <c r="BA39">
        <f t="shared" ca="1" si="18"/>
        <v>187492</v>
      </c>
      <c r="BB39">
        <f t="shared" ca="1" si="18"/>
        <v>195066</v>
      </c>
      <c r="BE39">
        <f>BE38+1</f>
        <v>15</v>
      </c>
      <c r="BF39">
        <f t="shared" ca="1" si="7"/>
        <v>2</v>
      </c>
      <c r="BG39">
        <f t="shared" ca="1" si="3"/>
        <v>1</v>
      </c>
      <c r="BH39">
        <f t="shared" ca="1" si="3"/>
        <v>2</v>
      </c>
      <c r="BI39">
        <f t="shared" ca="1" si="3"/>
        <v>2</v>
      </c>
      <c r="BJ39">
        <f t="shared" ca="1" si="3"/>
        <v>1</v>
      </c>
      <c r="BK39">
        <f t="shared" ref="BK39:DG39" ca="1" si="19">HLOOKUP(RAND(),$E$18:$I$19,2)</f>
        <v>2</v>
      </c>
      <c r="BL39">
        <f t="shared" ca="1" si="19"/>
        <v>4</v>
      </c>
      <c r="BM39">
        <f t="shared" ca="1" si="19"/>
        <v>1</v>
      </c>
      <c r="BN39">
        <f t="shared" ca="1" si="19"/>
        <v>1</v>
      </c>
      <c r="BO39">
        <f t="shared" ca="1" si="19"/>
        <v>3</v>
      </c>
      <c r="BP39">
        <f t="shared" ca="1" si="19"/>
        <v>1</v>
      </c>
      <c r="BQ39">
        <f t="shared" ca="1" si="19"/>
        <v>1</v>
      </c>
      <c r="BR39">
        <f t="shared" ca="1" si="19"/>
        <v>2</v>
      </c>
      <c r="BS39">
        <f t="shared" ca="1" si="19"/>
        <v>3</v>
      </c>
      <c r="BT39">
        <f t="shared" ca="1" si="19"/>
        <v>4</v>
      </c>
      <c r="BU39">
        <f t="shared" ca="1" si="19"/>
        <v>1</v>
      </c>
      <c r="BV39">
        <f t="shared" ca="1" si="19"/>
        <v>1</v>
      </c>
      <c r="BW39">
        <f t="shared" ca="1" si="19"/>
        <v>1</v>
      </c>
      <c r="BX39">
        <f t="shared" ca="1" si="19"/>
        <v>4</v>
      </c>
      <c r="BY39">
        <f t="shared" ca="1" si="19"/>
        <v>1</v>
      </c>
      <c r="BZ39">
        <f t="shared" ca="1" si="19"/>
        <v>1</v>
      </c>
      <c r="CA39">
        <f t="shared" ca="1" si="19"/>
        <v>2</v>
      </c>
      <c r="CB39">
        <f t="shared" ca="1" si="19"/>
        <v>4</v>
      </c>
      <c r="CC39">
        <f t="shared" ca="1" si="19"/>
        <v>1</v>
      </c>
      <c r="CD39">
        <f t="shared" ca="1" si="19"/>
        <v>5</v>
      </c>
      <c r="CE39">
        <f t="shared" ca="1" si="19"/>
        <v>2</v>
      </c>
      <c r="CF39">
        <f t="shared" ca="1" si="19"/>
        <v>1</v>
      </c>
      <c r="CG39">
        <f t="shared" ca="1" si="19"/>
        <v>2</v>
      </c>
      <c r="CH39">
        <f t="shared" ca="1" si="19"/>
        <v>5</v>
      </c>
      <c r="CI39">
        <f t="shared" ca="1" si="19"/>
        <v>2</v>
      </c>
      <c r="CJ39">
        <f t="shared" ca="1" si="19"/>
        <v>4</v>
      </c>
      <c r="CK39">
        <f t="shared" ca="1" si="19"/>
        <v>1</v>
      </c>
      <c r="CL39">
        <f t="shared" ca="1" si="19"/>
        <v>3</v>
      </c>
      <c r="CM39">
        <f t="shared" ca="1" si="19"/>
        <v>5</v>
      </c>
      <c r="CN39">
        <f t="shared" ca="1" si="19"/>
        <v>5</v>
      </c>
      <c r="CO39">
        <f t="shared" ca="1" si="19"/>
        <v>2</v>
      </c>
      <c r="CP39">
        <f t="shared" ca="1" si="19"/>
        <v>1</v>
      </c>
      <c r="CQ39">
        <f t="shared" ca="1" si="19"/>
        <v>5</v>
      </c>
      <c r="CR39">
        <f t="shared" ca="1" si="19"/>
        <v>1</v>
      </c>
      <c r="CS39">
        <f t="shared" ca="1" si="19"/>
        <v>1</v>
      </c>
      <c r="CT39">
        <f t="shared" ca="1" si="19"/>
        <v>3</v>
      </c>
      <c r="CU39">
        <f t="shared" ca="1" si="19"/>
        <v>3</v>
      </c>
      <c r="CV39">
        <f t="shared" ca="1" si="19"/>
        <v>2</v>
      </c>
      <c r="CW39">
        <f t="shared" ca="1" si="19"/>
        <v>2</v>
      </c>
      <c r="CX39">
        <f t="shared" ca="1" si="19"/>
        <v>4</v>
      </c>
      <c r="CY39">
        <f t="shared" ca="1" si="19"/>
        <v>3</v>
      </c>
      <c r="CZ39">
        <f t="shared" ca="1" si="19"/>
        <v>3</v>
      </c>
      <c r="DA39">
        <f t="shared" ca="1" si="19"/>
        <v>1</v>
      </c>
      <c r="DB39">
        <f t="shared" ca="1" si="19"/>
        <v>1</v>
      </c>
      <c r="DC39">
        <f t="shared" ca="1" si="19"/>
        <v>2</v>
      </c>
    </row>
    <row r="42" spans="2:107" x14ac:dyDescent="0.3">
      <c r="E42" t="s">
        <v>43</v>
      </c>
      <c r="F42" t="s">
        <v>47</v>
      </c>
      <c r="G42">
        <v>10</v>
      </c>
      <c r="H42">
        <v>20</v>
      </c>
      <c r="I42">
        <v>30</v>
      </c>
      <c r="J42">
        <v>40</v>
      </c>
      <c r="K42">
        <v>50</v>
      </c>
    </row>
    <row r="43" spans="2:107" x14ac:dyDescent="0.3">
      <c r="F43" t="s">
        <v>21</v>
      </c>
      <c r="G43">
        <f ca="1">ROUNDUP(SUM(E30:N30)/10/$M$16/$M$17/10,0)</f>
        <v>2307</v>
      </c>
      <c r="H43">
        <f ca="1">ROUNDUP(SUM(E30:X30)/10/$M$16/$M$17/20,0)</f>
        <v>2242</v>
      </c>
      <c r="I43">
        <f ca="1">ROUNDUP(SUM(E30:AH30)/10/$M$16/$M$17/30,0)</f>
        <v>2204</v>
      </c>
      <c r="J43">
        <f ca="1">ROUNDUP(SUM(E30:AR30)/10/$M$16/$M$17/40,0)</f>
        <v>2207</v>
      </c>
      <c r="K43">
        <f ca="1">ROUNDUP(SUM(E30:BB30)/10/$M$16/$M$17/50,0)</f>
        <v>2210</v>
      </c>
    </row>
    <row r="44" spans="2:107" x14ac:dyDescent="0.3">
      <c r="F44" t="s">
        <v>42</v>
      </c>
      <c r="G44">
        <f ca="1">ROUNDUP(SUM(E39:N39)/15/M16/M17/10,0)</f>
        <v>2282</v>
      </c>
      <c r="H44">
        <f ca="1">ROUNDUP(SUM(E39:X39)/15/$M$16/$M$17/20,0)</f>
        <v>2235</v>
      </c>
      <c r="I44">
        <f ca="1">ROUNDUP(SUM(E39:AH39)/15/$M$16/$M$17/30,0)</f>
        <v>2204</v>
      </c>
      <c r="J44">
        <f ca="1">ROUNDUP(SUM(E39:AR39)/15/$M$16/$M$17/40,0)</f>
        <v>2204</v>
      </c>
      <c r="K44">
        <f ca="1">ROUNDUP(SUM(E39:BB39)/15/$M$16/$M$17/50,0)</f>
        <v>2205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A9B91-80C4-4543-8C6A-34FD06A251DD}">
  <dimension ref="B2:BB73"/>
  <sheetViews>
    <sheetView topLeftCell="AF1" workbookViewId="0">
      <selection activeCell="AU7" sqref="AU7"/>
    </sheetView>
  </sheetViews>
  <sheetFormatPr defaultRowHeight="14.4" x14ac:dyDescent="0.3"/>
  <sheetData>
    <row r="2" spans="2:54" x14ac:dyDescent="0.3">
      <c r="E2" t="s">
        <v>79</v>
      </c>
      <c r="F2" t="s">
        <v>79</v>
      </c>
      <c r="G2" t="s">
        <v>79</v>
      </c>
      <c r="H2" t="s">
        <v>79</v>
      </c>
      <c r="I2" t="s">
        <v>79</v>
      </c>
      <c r="J2" t="s">
        <v>79</v>
      </c>
      <c r="K2" t="s">
        <v>79</v>
      </c>
      <c r="L2" t="s">
        <v>79</v>
      </c>
      <c r="M2" t="s">
        <v>79</v>
      </c>
      <c r="N2" t="s">
        <v>79</v>
      </c>
    </row>
    <row r="3" spans="2:54" x14ac:dyDescent="0.3">
      <c r="E3" t="s">
        <v>80</v>
      </c>
      <c r="F3" t="s">
        <v>80</v>
      </c>
      <c r="G3" t="s">
        <v>80</v>
      </c>
      <c r="H3" t="s">
        <v>80</v>
      </c>
      <c r="I3" t="s">
        <v>80</v>
      </c>
      <c r="J3" t="s">
        <v>80</v>
      </c>
      <c r="K3" t="s">
        <v>80</v>
      </c>
      <c r="L3" t="s">
        <v>80</v>
      </c>
      <c r="M3" t="s">
        <v>80</v>
      </c>
      <c r="N3" t="s">
        <v>80</v>
      </c>
      <c r="O3" t="s">
        <v>80</v>
      </c>
      <c r="P3" t="s">
        <v>80</v>
      </c>
      <c r="Q3" t="s">
        <v>80</v>
      </c>
      <c r="R3" t="s">
        <v>80</v>
      </c>
      <c r="S3" t="s">
        <v>80</v>
      </c>
      <c r="T3" t="s">
        <v>80</v>
      </c>
      <c r="U3" t="s">
        <v>80</v>
      </c>
      <c r="V3" t="s">
        <v>80</v>
      </c>
      <c r="W3" t="s">
        <v>80</v>
      </c>
      <c r="X3" t="s">
        <v>80</v>
      </c>
    </row>
    <row r="4" spans="2:54" x14ac:dyDescent="0.3">
      <c r="E4" t="s">
        <v>81</v>
      </c>
      <c r="F4" t="s">
        <v>82</v>
      </c>
      <c r="G4" t="s">
        <v>82</v>
      </c>
      <c r="H4" t="s">
        <v>81</v>
      </c>
      <c r="I4" t="s">
        <v>82</v>
      </c>
      <c r="J4" t="s">
        <v>82</v>
      </c>
      <c r="K4" t="s">
        <v>81</v>
      </c>
      <c r="L4" t="s">
        <v>82</v>
      </c>
      <c r="M4" t="s">
        <v>82</v>
      </c>
      <c r="N4" t="s">
        <v>81</v>
      </c>
      <c r="O4" t="s">
        <v>82</v>
      </c>
      <c r="P4" t="s">
        <v>82</v>
      </c>
      <c r="Q4" t="s">
        <v>81</v>
      </c>
      <c r="R4" t="s">
        <v>82</v>
      </c>
      <c r="S4" t="s">
        <v>82</v>
      </c>
      <c r="T4" t="s">
        <v>81</v>
      </c>
      <c r="U4" t="s">
        <v>82</v>
      </c>
      <c r="V4" t="s">
        <v>82</v>
      </c>
      <c r="W4" t="s">
        <v>81</v>
      </c>
      <c r="X4" t="s">
        <v>82</v>
      </c>
      <c r="Y4" t="s">
        <v>82</v>
      </c>
      <c r="Z4" t="s">
        <v>81</v>
      </c>
      <c r="AA4" t="s">
        <v>82</v>
      </c>
      <c r="AB4" t="s">
        <v>82</v>
      </c>
      <c r="AC4" t="s">
        <v>81</v>
      </c>
      <c r="AD4" t="s">
        <v>82</v>
      </c>
      <c r="AE4" t="s">
        <v>82</v>
      </c>
      <c r="AF4" t="s">
        <v>81</v>
      </c>
      <c r="AG4" t="s">
        <v>82</v>
      </c>
      <c r="AH4" t="s">
        <v>82</v>
      </c>
    </row>
    <row r="5" spans="2:54" x14ac:dyDescent="0.3">
      <c r="E5" t="s">
        <v>83</v>
      </c>
      <c r="F5" t="s">
        <v>83</v>
      </c>
      <c r="G5" t="s">
        <v>83</v>
      </c>
      <c r="H5" t="s">
        <v>83</v>
      </c>
      <c r="I5" t="s">
        <v>83</v>
      </c>
      <c r="J5" t="s">
        <v>83</v>
      </c>
      <c r="K5" t="s">
        <v>83</v>
      </c>
      <c r="L5" t="s">
        <v>83</v>
      </c>
      <c r="M5" t="s">
        <v>83</v>
      </c>
      <c r="N5" t="s">
        <v>83</v>
      </c>
      <c r="O5" t="s">
        <v>83</v>
      </c>
      <c r="P5" t="s">
        <v>83</v>
      </c>
      <c r="Q5" t="s">
        <v>83</v>
      </c>
      <c r="R5" t="s">
        <v>83</v>
      </c>
      <c r="S5" t="s">
        <v>83</v>
      </c>
      <c r="T5" t="s">
        <v>83</v>
      </c>
      <c r="U5" t="s">
        <v>83</v>
      </c>
      <c r="V5" t="s">
        <v>83</v>
      </c>
      <c r="W5" t="s">
        <v>83</v>
      </c>
      <c r="X5" t="s">
        <v>83</v>
      </c>
      <c r="Y5" t="s">
        <v>83</v>
      </c>
      <c r="Z5" t="s">
        <v>83</v>
      </c>
      <c r="AA5" t="s">
        <v>83</v>
      </c>
      <c r="AB5" t="s">
        <v>83</v>
      </c>
      <c r="AC5" t="s">
        <v>83</v>
      </c>
      <c r="AD5" t="s">
        <v>83</v>
      </c>
      <c r="AE5" t="s">
        <v>83</v>
      </c>
      <c r="AF5" t="s">
        <v>83</v>
      </c>
      <c r="AG5" t="s">
        <v>83</v>
      </c>
      <c r="AH5" t="s">
        <v>83</v>
      </c>
      <c r="AI5" t="s">
        <v>83</v>
      </c>
      <c r="AJ5" t="s">
        <v>83</v>
      </c>
      <c r="AK5" t="s">
        <v>83</v>
      </c>
      <c r="AL5" t="s">
        <v>83</v>
      </c>
      <c r="AM5" t="s">
        <v>83</v>
      </c>
      <c r="AN5" t="s">
        <v>83</v>
      </c>
      <c r="AO5" t="s">
        <v>83</v>
      </c>
      <c r="AP5" t="s">
        <v>83</v>
      </c>
      <c r="AQ5" t="s">
        <v>83</v>
      </c>
      <c r="AR5" t="s">
        <v>83</v>
      </c>
    </row>
    <row r="6" spans="2:54" x14ac:dyDescent="0.3">
      <c r="E6" t="s">
        <v>84</v>
      </c>
      <c r="F6" t="s">
        <v>84</v>
      </c>
      <c r="G6" t="s">
        <v>84</v>
      </c>
      <c r="H6" t="s">
        <v>84</v>
      </c>
      <c r="I6" t="s">
        <v>84</v>
      </c>
      <c r="J6" t="s">
        <v>84</v>
      </c>
      <c r="K6" t="s">
        <v>84</v>
      </c>
      <c r="L6" t="s">
        <v>84</v>
      </c>
      <c r="M6" t="s">
        <v>84</v>
      </c>
      <c r="N6" t="s">
        <v>84</v>
      </c>
      <c r="O6" t="s">
        <v>84</v>
      </c>
      <c r="P6" t="s">
        <v>84</v>
      </c>
      <c r="Q6" t="s">
        <v>84</v>
      </c>
      <c r="R6" t="s">
        <v>84</v>
      </c>
      <c r="S6" t="s">
        <v>84</v>
      </c>
      <c r="T6" t="s">
        <v>84</v>
      </c>
      <c r="U6" t="s">
        <v>84</v>
      </c>
      <c r="V6" t="s">
        <v>84</v>
      </c>
      <c r="W6" t="s">
        <v>84</v>
      </c>
      <c r="X6" t="s">
        <v>84</v>
      </c>
      <c r="Y6" t="s">
        <v>84</v>
      </c>
      <c r="Z6" t="s">
        <v>84</v>
      </c>
      <c r="AA6" t="s">
        <v>84</v>
      </c>
      <c r="AB6" t="s">
        <v>84</v>
      </c>
      <c r="AC6" t="s">
        <v>84</v>
      </c>
      <c r="AD6" t="s">
        <v>84</v>
      </c>
      <c r="AE6" t="s">
        <v>84</v>
      </c>
      <c r="AF6" t="s">
        <v>84</v>
      </c>
      <c r="AG6" t="s">
        <v>84</v>
      </c>
      <c r="AH6" t="s">
        <v>84</v>
      </c>
      <c r="AI6" t="s">
        <v>84</v>
      </c>
      <c r="AJ6" t="s">
        <v>84</v>
      </c>
      <c r="AK6" t="s">
        <v>84</v>
      </c>
      <c r="AL6" t="s">
        <v>84</v>
      </c>
      <c r="AM6" t="s">
        <v>84</v>
      </c>
      <c r="AN6" t="s">
        <v>84</v>
      </c>
      <c r="AO6" t="s">
        <v>84</v>
      </c>
      <c r="AP6" t="s">
        <v>84</v>
      </c>
      <c r="AQ6" t="s">
        <v>84</v>
      </c>
      <c r="AR6" t="s">
        <v>84</v>
      </c>
      <c r="AS6" t="s">
        <v>84</v>
      </c>
      <c r="AT6" t="s">
        <v>84</v>
      </c>
      <c r="AU6" t="s">
        <v>84</v>
      </c>
      <c r="AV6" t="s">
        <v>84</v>
      </c>
      <c r="AW6" t="s">
        <v>84</v>
      </c>
      <c r="AX6" t="s">
        <v>84</v>
      </c>
      <c r="AY6" t="s">
        <v>84</v>
      </c>
      <c r="AZ6" t="s">
        <v>84</v>
      </c>
      <c r="BA6" t="s">
        <v>84</v>
      </c>
      <c r="BB6" t="s">
        <v>84</v>
      </c>
    </row>
    <row r="12" spans="2:54" x14ac:dyDescent="0.3">
      <c r="E12">
        <v>1</v>
      </c>
      <c r="F12">
        <v>2</v>
      </c>
      <c r="G12">
        <v>3</v>
      </c>
      <c r="H12">
        <v>4</v>
      </c>
      <c r="I12">
        <v>5</v>
      </c>
      <c r="J12">
        <v>6</v>
      </c>
      <c r="K12">
        <v>7</v>
      </c>
      <c r="L12">
        <v>8</v>
      </c>
      <c r="M12">
        <v>9</v>
      </c>
      <c r="N12">
        <v>10</v>
      </c>
      <c r="O12">
        <v>11</v>
      </c>
      <c r="P12">
        <v>12</v>
      </c>
      <c r="Q12">
        <v>13</v>
      </c>
      <c r="R12">
        <v>14</v>
      </c>
      <c r="S12">
        <v>15</v>
      </c>
      <c r="T12">
        <v>16</v>
      </c>
      <c r="U12">
        <v>17</v>
      </c>
      <c r="V12">
        <v>18</v>
      </c>
      <c r="W12">
        <v>19</v>
      </c>
      <c r="X12">
        <v>20</v>
      </c>
      <c r="Y12">
        <v>21</v>
      </c>
      <c r="Z12">
        <v>22</v>
      </c>
      <c r="AA12">
        <v>23</v>
      </c>
      <c r="AB12">
        <v>24</v>
      </c>
      <c r="AC12">
        <v>25</v>
      </c>
      <c r="AD12">
        <v>26</v>
      </c>
      <c r="AE12">
        <v>27</v>
      </c>
      <c r="AF12">
        <v>28</v>
      </c>
      <c r="AG12">
        <v>29</v>
      </c>
      <c r="AH12">
        <v>30</v>
      </c>
      <c r="AI12">
        <v>31</v>
      </c>
      <c r="AJ12">
        <v>32</v>
      </c>
      <c r="AK12">
        <v>33</v>
      </c>
      <c r="AL12">
        <v>34</v>
      </c>
      <c r="AM12">
        <v>35</v>
      </c>
      <c r="AN12">
        <v>36</v>
      </c>
      <c r="AO12">
        <v>37</v>
      </c>
      <c r="AP12">
        <v>38</v>
      </c>
      <c r="AQ12">
        <v>39</v>
      </c>
      <c r="AR12">
        <v>40</v>
      </c>
      <c r="AS12">
        <v>41</v>
      </c>
      <c r="AT12">
        <v>42</v>
      </c>
      <c r="AU12">
        <v>43</v>
      </c>
      <c r="AV12">
        <v>44</v>
      </c>
      <c r="AW12">
        <v>45</v>
      </c>
      <c r="AX12">
        <v>46</v>
      </c>
      <c r="AY12">
        <v>47</v>
      </c>
      <c r="AZ12">
        <v>48</v>
      </c>
      <c r="BA12">
        <v>49</v>
      </c>
      <c r="BB12">
        <v>50</v>
      </c>
    </row>
    <row r="13" spans="2:54" x14ac:dyDescent="0.3">
      <c r="B13">
        <v>10</v>
      </c>
      <c r="C13">
        <v>2137</v>
      </c>
      <c r="D13" t="s">
        <v>11</v>
      </c>
      <c r="E13">
        <v>6</v>
      </c>
      <c r="F13">
        <v>4</v>
      </c>
      <c r="G13">
        <v>4</v>
      </c>
      <c r="H13">
        <v>5</v>
      </c>
      <c r="I13">
        <v>5</v>
      </c>
      <c r="J13">
        <v>3</v>
      </c>
      <c r="K13">
        <v>4</v>
      </c>
      <c r="L13">
        <v>7</v>
      </c>
      <c r="M13">
        <v>5</v>
      </c>
      <c r="N13">
        <v>6</v>
      </c>
    </row>
    <row r="14" spans="2:54" x14ac:dyDescent="0.3">
      <c r="D14" t="s">
        <v>12</v>
      </c>
      <c r="E14">
        <v>1</v>
      </c>
      <c r="F14">
        <v>3</v>
      </c>
      <c r="G14">
        <v>2</v>
      </c>
      <c r="H14">
        <v>2</v>
      </c>
      <c r="I14">
        <v>0</v>
      </c>
      <c r="J14">
        <v>1</v>
      </c>
      <c r="K14">
        <v>4</v>
      </c>
      <c r="L14">
        <v>1</v>
      </c>
      <c r="M14">
        <v>2</v>
      </c>
      <c r="N14">
        <v>2</v>
      </c>
    </row>
    <row r="15" spans="2:54" x14ac:dyDescent="0.3">
      <c r="D15" t="s">
        <v>19</v>
      </c>
      <c r="E15">
        <v>1</v>
      </c>
      <c r="F15">
        <v>0</v>
      </c>
      <c r="G15">
        <v>1</v>
      </c>
      <c r="H15">
        <v>1</v>
      </c>
      <c r="I15">
        <v>2</v>
      </c>
      <c r="J15">
        <v>4</v>
      </c>
      <c r="K15">
        <v>1</v>
      </c>
      <c r="L15">
        <v>1</v>
      </c>
      <c r="M15">
        <v>1</v>
      </c>
      <c r="N15">
        <v>0</v>
      </c>
    </row>
    <row r="16" spans="2:54" x14ac:dyDescent="0.3">
      <c r="D16" t="s">
        <v>13</v>
      </c>
      <c r="E16">
        <v>0</v>
      </c>
      <c r="F16">
        <v>3</v>
      </c>
      <c r="G16">
        <v>2</v>
      </c>
      <c r="H16">
        <v>1</v>
      </c>
      <c r="I16">
        <v>3</v>
      </c>
      <c r="J16">
        <v>2</v>
      </c>
      <c r="K16">
        <v>1</v>
      </c>
      <c r="L16">
        <v>1</v>
      </c>
      <c r="M16">
        <v>0</v>
      </c>
      <c r="N16">
        <v>1</v>
      </c>
    </row>
    <row r="17" spans="2:44" x14ac:dyDescent="0.3">
      <c r="D17" t="s">
        <v>14</v>
      </c>
      <c r="E17">
        <v>2</v>
      </c>
      <c r="F17">
        <v>0</v>
      </c>
      <c r="G17">
        <v>1</v>
      </c>
      <c r="H17">
        <v>1</v>
      </c>
      <c r="I17">
        <v>0</v>
      </c>
      <c r="J17">
        <v>0</v>
      </c>
      <c r="K17">
        <v>0</v>
      </c>
      <c r="L17">
        <v>0</v>
      </c>
      <c r="M17">
        <v>2</v>
      </c>
      <c r="N17">
        <v>1</v>
      </c>
    </row>
    <row r="19" spans="2:44" x14ac:dyDescent="0.3">
      <c r="D19" t="s">
        <v>11</v>
      </c>
      <c r="E19">
        <v>2</v>
      </c>
      <c r="F19">
        <v>5</v>
      </c>
      <c r="G19">
        <v>5</v>
      </c>
      <c r="H19">
        <v>2</v>
      </c>
      <c r="I19">
        <v>2</v>
      </c>
      <c r="J19">
        <v>6</v>
      </c>
      <c r="K19">
        <v>2</v>
      </c>
      <c r="L19">
        <v>4</v>
      </c>
      <c r="M19">
        <v>3</v>
      </c>
      <c r="N19">
        <v>5</v>
      </c>
      <c r="O19">
        <v>0</v>
      </c>
      <c r="P19">
        <v>4</v>
      </c>
      <c r="Q19">
        <v>5</v>
      </c>
      <c r="R19">
        <v>4</v>
      </c>
      <c r="S19">
        <v>5</v>
      </c>
      <c r="T19">
        <v>2</v>
      </c>
      <c r="U19">
        <v>1</v>
      </c>
      <c r="V19">
        <v>5</v>
      </c>
      <c r="W19">
        <v>5</v>
      </c>
      <c r="X19">
        <v>5</v>
      </c>
    </row>
    <row r="20" spans="2:44" x14ac:dyDescent="0.3">
      <c r="B20">
        <v>20</v>
      </c>
      <c r="C20">
        <v>2282</v>
      </c>
      <c r="D20" t="s">
        <v>12</v>
      </c>
      <c r="E20">
        <v>3</v>
      </c>
      <c r="F20">
        <v>1</v>
      </c>
      <c r="G20">
        <v>1</v>
      </c>
      <c r="H20">
        <v>0</v>
      </c>
      <c r="I20">
        <v>4</v>
      </c>
      <c r="J20">
        <v>1</v>
      </c>
      <c r="K20">
        <v>4</v>
      </c>
      <c r="L20">
        <v>2</v>
      </c>
      <c r="M20">
        <v>5</v>
      </c>
      <c r="N20">
        <v>0</v>
      </c>
      <c r="O20">
        <v>2</v>
      </c>
      <c r="P20">
        <v>1</v>
      </c>
      <c r="Q20">
        <v>0</v>
      </c>
      <c r="R20">
        <v>3</v>
      </c>
      <c r="S20">
        <v>2</v>
      </c>
      <c r="T20">
        <v>4</v>
      </c>
      <c r="U20">
        <v>3</v>
      </c>
      <c r="V20">
        <v>1</v>
      </c>
      <c r="W20">
        <v>2</v>
      </c>
      <c r="X20">
        <v>2</v>
      </c>
    </row>
    <row r="21" spans="2:44" x14ac:dyDescent="0.3">
      <c r="D21" t="s">
        <v>19</v>
      </c>
      <c r="E21">
        <v>3</v>
      </c>
      <c r="F21">
        <v>1</v>
      </c>
      <c r="G21">
        <v>0</v>
      </c>
      <c r="H21">
        <v>3</v>
      </c>
      <c r="I21">
        <v>3</v>
      </c>
      <c r="J21">
        <v>1</v>
      </c>
      <c r="K21">
        <v>1</v>
      </c>
      <c r="L21">
        <v>1</v>
      </c>
      <c r="M21">
        <v>1</v>
      </c>
      <c r="N21">
        <v>2</v>
      </c>
      <c r="O21">
        <v>0</v>
      </c>
      <c r="P21">
        <v>1</v>
      </c>
      <c r="Q21">
        <v>2</v>
      </c>
      <c r="R21">
        <v>1</v>
      </c>
      <c r="S21">
        <v>1</v>
      </c>
      <c r="T21">
        <v>2</v>
      </c>
      <c r="U21">
        <v>4</v>
      </c>
      <c r="V21">
        <v>1</v>
      </c>
      <c r="W21">
        <v>1</v>
      </c>
      <c r="X21">
        <v>1</v>
      </c>
    </row>
    <row r="22" spans="2:44" x14ac:dyDescent="0.3">
      <c r="D22" t="s">
        <v>13</v>
      </c>
      <c r="E22">
        <v>2</v>
      </c>
      <c r="F22">
        <v>2</v>
      </c>
      <c r="G22">
        <v>2</v>
      </c>
      <c r="H22">
        <v>4</v>
      </c>
      <c r="I22">
        <v>1</v>
      </c>
      <c r="J22">
        <v>1</v>
      </c>
      <c r="K22">
        <v>1</v>
      </c>
      <c r="L22">
        <v>3</v>
      </c>
      <c r="M22">
        <v>1</v>
      </c>
      <c r="N22">
        <v>0</v>
      </c>
      <c r="O22">
        <v>6</v>
      </c>
      <c r="P22">
        <v>2</v>
      </c>
      <c r="Q22">
        <v>3</v>
      </c>
      <c r="R22">
        <v>2</v>
      </c>
      <c r="S22">
        <v>0</v>
      </c>
      <c r="T22">
        <v>1</v>
      </c>
      <c r="U22">
        <v>1</v>
      </c>
      <c r="V22">
        <v>1</v>
      </c>
      <c r="W22">
        <v>2</v>
      </c>
      <c r="X22">
        <v>1</v>
      </c>
    </row>
    <row r="23" spans="2:44" x14ac:dyDescent="0.3">
      <c r="D23" t="s">
        <v>14</v>
      </c>
      <c r="E23">
        <v>0</v>
      </c>
      <c r="F23">
        <v>1</v>
      </c>
      <c r="G23">
        <v>2</v>
      </c>
      <c r="H23">
        <v>1</v>
      </c>
      <c r="I23">
        <v>0</v>
      </c>
      <c r="J23">
        <v>1</v>
      </c>
      <c r="K23">
        <v>2</v>
      </c>
      <c r="L23">
        <v>0</v>
      </c>
      <c r="M23">
        <v>0</v>
      </c>
      <c r="N23">
        <v>3</v>
      </c>
      <c r="O23">
        <v>2</v>
      </c>
      <c r="P23">
        <v>2</v>
      </c>
      <c r="Q23">
        <v>0</v>
      </c>
      <c r="R23">
        <v>0</v>
      </c>
      <c r="S23">
        <v>2</v>
      </c>
      <c r="T23">
        <v>1</v>
      </c>
      <c r="U23">
        <v>1</v>
      </c>
      <c r="V23">
        <v>2</v>
      </c>
      <c r="W23">
        <v>0</v>
      </c>
      <c r="X23">
        <v>1</v>
      </c>
    </row>
    <row r="25" spans="2:44" x14ac:dyDescent="0.3">
      <c r="D25" t="s">
        <v>11</v>
      </c>
      <c r="E25">
        <v>4</v>
      </c>
      <c r="F25">
        <v>7</v>
      </c>
      <c r="G25">
        <v>4</v>
      </c>
      <c r="H25">
        <v>4</v>
      </c>
      <c r="I25">
        <v>5</v>
      </c>
      <c r="J25">
        <v>2</v>
      </c>
      <c r="K25">
        <v>3</v>
      </c>
      <c r="L25">
        <v>6</v>
      </c>
      <c r="M25">
        <v>4</v>
      </c>
      <c r="N25">
        <v>5</v>
      </c>
      <c r="O25">
        <v>6</v>
      </c>
      <c r="P25">
        <v>4</v>
      </c>
      <c r="Q25">
        <v>2</v>
      </c>
      <c r="R25">
        <v>6</v>
      </c>
      <c r="S25">
        <v>4</v>
      </c>
      <c r="T25">
        <v>6</v>
      </c>
      <c r="U25">
        <v>2</v>
      </c>
      <c r="V25">
        <v>6</v>
      </c>
      <c r="W25">
        <v>4</v>
      </c>
      <c r="X25">
        <v>6</v>
      </c>
      <c r="Y25">
        <v>3</v>
      </c>
      <c r="Z25">
        <v>5</v>
      </c>
      <c r="AA25">
        <v>7</v>
      </c>
      <c r="AB25">
        <v>3</v>
      </c>
      <c r="AC25">
        <v>7</v>
      </c>
      <c r="AD25">
        <v>5</v>
      </c>
      <c r="AE25">
        <v>4</v>
      </c>
      <c r="AF25">
        <v>4</v>
      </c>
      <c r="AG25">
        <v>3</v>
      </c>
      <c r="AH25">
        <v>5</v>
      </c>
    </row>
    <row r="26" spans="2:44" x14ac:dyDescent="0.3">
      <c r="D26" t="s">
        <v>12</v>
      </c>
      <c r="E26">
        <v>2</v>
      </c>
      <c r="F26">
        <v>2</v>
      </c>
      <c r="G26">
        <v>4</v>
      </c>
      <c r="H26">
        <v>3</v>
      </c>
      <c r="I26">
        <v>0</v>
      </c>
      <c r="J26">
        <v>4</v>
      </c>
      <c r="K26">
        <v>3</v>
      </c>
      <c r="L26">
        <v>1</v>
      </c>
      <c r="M26">
        <v>2</v>
      </c>
      <c r="N26">
        <v>2</v>
      </c>
      <c r="O26">
        <v>2</v>
      </c>
      <c r="P26">
        <v>1</v>
      </c>
      <c r="Q26">
        <v>2</v>
      </c>
      <c r="R26">
        <v>2</v>
      </c>
      <c r="S26">
        <v>2</v>
      </c>
      <c r="T26">
        <v>2</v>
      </c>
      <c r="U26">
        <v>5</v>
      </c>
      <c r="V26">
        <v>2</v>
      </c>
      <c r="W26">
        <v>5</v>
      </c>
      <c r="X26">
        <v>1</v>
      </c>
      <c r="Y26">
        <v>3</v>
      </c>
      <c r="Z26">
        <v>1</v>
      </c>
      <c r="AA26">
        <v>1</v>
      </c>
      <c r="AB26">
        <v>3</v>
      </c>
      <c r="AC26">
        <v>2</v>
      </c>
      <c r="AD26">
        <v>1</v>
      </c>
      <c r="AE26">
        <v>1</v>
      </c>
      <c r="AF26">
        <v>1</v>
      </c>
      <c r="AG26">
        <v>3</v>
      </c>
      <c r="AH26">
        <v>3</v>
      </c>
    </row>
    <row r="27" spans="2:44" x14ac:dyDescent="0.3">
      <c r="B27">
        <v>30</v>
      </c>
      <c r="C27">
        <v>2156</v>
      </c>
      <c r="D27" t="s">
        <v>19</v>
      </c>
      <c r="E27">
        <v>0</v>
      </c>
      <c r="F27">
        <v>0</v>
      </c>
      <c r="G27">
        <v>1</v>
      </c>
      <c r="H27">
        <v>1</v>
      </c>
      <c r="I27">
        <v>2</v>
      </c>
      <c r="J27">
        <v>1</v>
      </c>
      <c r="K27">
        <v>3</v>
      </c>
      <c r="L27">
        <v>0</v>
      </c>
      <c r="M27">
        <v>4</v>
      </c>
      <c r="N27">
        <v>0</v>
      </c>
      <c r="O27">
        <v>1</v>
      </c>
      <c r="P27">
        <v>4</v>
      </c>
      <c r="Q27">
        <v>3</v>
      </c>
      <c r="R27">
        <v>0</v>
      </c>
      <c r="S27">
        <v>2</v>
      </c>
      <c r="T27">
        <v>0</v>
      </c>
      <c r="U27">
        <v>2</v>
      </c>
      <c r="V27">
        <v>0</v>
      </c>
      <c r="W27">
        <v>0</v>
      </c>
      <c r="X27">
        <v>2</v>
      </c>
      <c r="Y27">
        <v>0</v>
      </c>
      <c r="Z27">
        <v>0</v>
      </c>
      <c r="AA27">
        <v>1</v>
      </c>
      <c r="AB27">
        <v>1</v>
      </c>
      <c r="AC27">
        <v>0</v>
      </c>
      <c r="AD27">
        <v>3</v>
      </c>
      <c r="AE27">
        <v>1</v>
      </c>
      <c r="AF27">
        <v>2</v>
      </c>
      <c r="AG27">
        <v>1</v>
      </c>
      <c r="AH27">
        <v>0</v>
      </c>
    </row>
    <row r="28" spans="2:44" x14ac:dyDescent="0.3">
      <c r="D28" t="s">
        <v>13</v>
      </c>
      <c r="E28">
        <v>3</v>
      </c>
      <c r="F28">
        <v>1</v>
      </c>
      <c r="G28">
        <v>0</v>
      </c>
      <c r="H28">
        <v>1</v>
      </c>
      <c r="I28">
        <v>2</v>
      </c>
      <c r="J28">
        <v>2</v>
      </c>
      <c r="K28">
        <v>0</v>
      </c>
      <c r="L28">
        <v>2</v>
      </c>
      <c r="M28">
        <v>0</v>
      </c>
      <c r="N28">
        <v>2</v>
      </c>
      <c r="O28">
        <v>1</v>
      </c>
      <c r="P28">
        <v>0</v>
      </c>
      <c r="Q28">
        <v>2</v>
      </c>
      <c r="R28">
        <v>1</v>
      </c>
      <c r="S28">
        <v>2</v>
      </c>
      <c r="T28">
        <v>2</v>
      </c>
      <c r="U28">
        <v>0</v>
      </c>
      <c r="V28">
        <v>1</v>
      </c>
      <c r="W28">
        <v>1</v>
      </c>
      <c r="X28">
        <v>1</v>
      </c>
      <c r="Y28">
        <v>1</v>
      </c>
      <c r="Z28">
        <v>2</v>
      </c>
      <c r="AA28">
        <v>0</v>
      </c>
      <c r="AB28">
        <v>2</v>
      </c>
      <c r="AC28">
        <v>1</v>
      </c>
      <c r="AD28">
        <v>1</v>
      </c>
      <c r="AE28">
        <v>2</v>
      </c>
      <c r="AF28">
        <v>2</v>
      </c>
      <c r="AG28">
        <v>2</v>
      </c>
      <c r="AH28">
        <v>0</v>
      </c>
    </row>
    <row r="29" spans="2:44" x14ac:dyDescent="0.3">
      <c r="D29" t="s">
        <v>14</v>
      </c>
      <c r="E29">
        <v>1</v>
      </c>
      <c r="F29">
        <v>0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0</v>
      </c>
      <c r="N29">
        <v>1</v>
      </c>
      <c r="O29">
        <v>0</v>
      </c>
      <c r="P29">
        <v>1</v>
      </c>
      <c r="Q29">
        <v>1</v>
      </c>
      <c r="R29">
        <v>1</v>
      </c>
      <c r="S29">
        <v>0</v>
      </c>
      <c r="T29">
        <v>0</v>
      </c>
      <c r="U29">
        <v>1</v>
      </c>
      <c r="V29">
        <v>1</v>
      </c>
      <c r="W29">
        <v>0</v>
      </c>
      <c r="X29">
        <v>0</v>
      </c>
      <c r="Y29">
        <v>3</v>
      </c>
      <c r="Z29">
        <v>2</v>
      </c>
      <c r="AA29">
        <v>1</v>
      </c>
      <c r="AB29">
        <v>1</v>
      </c>
      <c r="AC29">
        <v>0</v>
      </c>
      <c r="AD29">
        <v>0</v>
      </c>
      <c r="AE29">
        <v>2</v>
      </c>
      <c r="AF29">
        <v>1</v>
      </c>
      <c r="AG29">
        <v>1</v>
      </c>
      <c r="AH29">
        <v>2</v>
      </c>
    </row>
    <row r="31" spans="2:44" x14ac:dyDescent="0.3">
      <c r="D31" t="s">
        <v>11</v>
      </c>
      <c r="E31">
        <v>8</v>
      </c>
      <c r="F31">
        <v>4</v>
      </c>
      <c r="G31">
        <v>4</v>
      </c>
      <c r="H31">
        <v>6</v>
      </c>
      <c r="I31">
        <v>7</v>
      </c>
      <c r="J31">
        <v>4</v>
      </c>
      <c r="K31">
        <v>4</v>
      </c>
      <c r="L31">
        <v>3</v>
      </c>
      <c r="M31">
        <v>3</v>
      </c>
      <c r="N31">
        <v>4</v>
      </c>
      <c r="O31">
        <v>4</v>
      </c>
      <c r="P31">
        <v>5</v>
      </c>
      <c r="Q31">
        <v>2</v>
      </c>
      <c r="R31">
        <v>6</v>
      </c>
      <c r="S31">
        <v>4</v>
      </c>
      <c r="T31">
        <v>1</v>
      </c>
      <c r="U31">
        <v>3</v>
      </c>
      <c r="V31">
        <v>1</v>
      </c>
      <c r="W31">
        <v>2</v>
      </c>
      <c r="X31">
        <v>6</v>
      </c>
      <c r="Y31">
        <v>8</v>
      </c>
      <c r="Z31">
        <v>4</v>
      </c>
      <c r="AA31">
        <v>6</v>
      </c>
      <c r="AB31">
        <v>7</v>
      </c>
      <c r="AC31">
        <v>5</v>
      </c>
      <c r="AD31">
        <v>4</v>
      </c>
      <c r="AE31">
        <v>1</v>
      </c>
      <c r="AF31">
        <v>3</v>
      </c>
      <c r="AG31">
        <v>4</v>
      </c>
      <c r="AH31">
        <v>3</v>
      </c>
      <c r="AI31">
        <v>4</v>
      </c>
      <c r="AJ31">
        <v>2</v>
      </c>
      <c r="AK31">
        <v>5</v>
      </c>
      <c r="AL31">
        <v>5</v>
      </c>
      <c r="AM31">
        <v>3</v>
      </c>
      <c r="AN31">
        <v>2</v>
      </c>
      <c r="AO31">
        <v>6</v>
      </c>
      <c r="AP31">
        <v>5</v>
      </c>
      <c r="AQ31">
        <v>5</v>
      </c>
      <c r="AR31">
        <v>4</v>
      </c>
    </row>
    <row r="32" spans="2:44" x14ac:dyDescent="0.3">
      <c r="D32" t="s">
        <v>12</v>
      </c>
      <c r="E32">
        <v>0</v>
      </c>
      <c r="F32">
        <v>1</v>
      </c>
      <c r="G32">
        <v>2</v>
      </c>
      <c r="H32">
        <v>0</v>
      </c>
      <c r="I32">
        <v>2</v>
      </c>
      <c r="J32">
        <v>2</v>
      </c>
      <c r="K32">
        <v>0</v>
      </c>
      <c r="L32">
        <v>4</v>
      </c>
      <c r="M32">
        <v>1</v>
      </c>
      <c r="N32">
        <v>1</v>
      </c>
      <c r="O32">
        <v>1</v>
      </c>
      <c r="P32">
        <v>2</v>
      </c>
      <c r="Q32">
        <v>3</v>
      </c>
      <c r="R32">
        <v>1</v>
      </c>
      <c r="S32">
        <v>4</v>
      </c>
      <c r="T32">
        <v>4</v>
      </c>
      <c r="U32">
        <v>1</v>
      </c>
      <c r="V32">
        <v>3</v>
      </c>
      <c r="W32">
        <v>3</v>
      </c>
      <c r="X32">
        <v>0</v>
      </c>
      <c r="Y32">
        <v>1</v>
      </c>
      <c r="Z32">
        <v>3</v>
      </c>
      <c r="AA32">
        <v>2</v>
      </c>
      <c r="AB32">
        <v>2</v>
      </c>
      <c r="AC32">
        <v>4</v>
      </c>
      <c r="AD32">
        <v>3</v>
      </c>
      <c r="AE32">
        <v>4</v>
      </c>
      <c r="AF32">
        <v>2</v>
      </c>
      <c r="AG32">
        <v>3</v>
      </c>
      <c r="AH32">
        <v>3</v>
      </c>
      <c r="AI32">
        <v>2</v>
      </c>
      <c r="AJ32">
        <v>3</v>
      </c>
      <c r="AK32">
        <v>4</v>
      </c>
      <c r="AL32">
        <v>1</v>
      </c>
      <c r="AM32">
        <v>2</v>
      </c>
      <c r="AN32">
        <v>4</v>
      </c>
      <c r="AO32">
        <v>2</v>
      </c>
      <c r="AP32">
        <v>2</v>
      </c>
      <c r="AQ32">
        <v>2</v>
      </c>
      <c r="AR32">
        <v>3</v>
      </c>
    </row>
    <row r="33" spans="2:54" x14ac:dyDescent="0.3">
      <c r="D33" t="s">
        <v>19</v>
      </c>
      <c r="E33">
        <v>0</v>
      </c>
      <c r="F33">
        <v>3</v>
      </c>
      <c r="G33">
        <v>2</v>
      </c>
      <c r="H33">
        <v>1</v>
      </c>
      <c r="I33">
        <v>0</v>
      </c>
      <c r="J33">
        <v>4</v>
      </c>
      <c r="K33">
        <v>3</v>
      </c>
      <c r="L33">
        <v>1</v>
      </c>
      <c r="M33">
        <v>2</v>
      </c>
      <c r="N33">
        <v>2</v>
      </c>
      <c r="O33">
        <v>0</v>
      </c>
      <c r="P33">
        <v>3</v>
      </c>
      <c r="Q33">
        <v>4</v>
      </c>
      <c r="R33">
        <v>2</v>
      </c>
      <c r="S33">
        <v>1</v>
      </c>
      <c r="T33">
        <v>2</v>
      </c>
      <c r="U33">
        <v>3</v>
      </c>
      <c r="V33">
        <v>1</v>
      </c>
      <c r="W33">
        <v>1</v>
      </c>
      <c r="X33">
        <v>1</v>
      </c>
      <c r="Y33">
        <v>0</v>
      </c>
      <c r="Z33">
        <v>0</v>
      </c>
      <c r="AA33">
        <v>1</v>
      </c>
      <c r="AB33">
        <v>0</v>
      </c>
      <c r="AC33">
        <v>0</v>
      </c>
      <c r="AD33">
        <v>1</v>
      </c>
      <c r="AE33">
        <v>2</v>
      </c>
      <c r="AF33">
        <v>0</v>
      </c>
      <c r="AG33">
        <v>0</v>
      </c>
      <c r="AH33">
        <v>2</v>
      </c>
      <c r="AI33">
        <v>1</v>
      </c>
      <c r="AJ33">
        <v>2</v>
      </c>
      <c r="AK33">
        <v>0</v>
      </c>
      <c r="AL33">
        <v>0</v>
      </c>
      <c r="AM33">
        <v>1</v>
      </c>
      <c r="AN33">
        <v>2</v>
      </c>
      <c r="AO33">
        <v>0</v>
      </c>
      <c r="AP33">
        <v>1</v>
      </c>
      <c r="AQ33">
        <v>1</v>
      </c>
      <c r="AR33">
        <v>0</v>
      </c>
    </row>
    <row r="34" spans="2:54" x14ac:dyDescent="0.3">
      <c r="B34">
        <v>40</v>
      </c>
      <c r="C34">
        <v>2181</v>
      </c>
      <c r="D34" t="s">
        <v>13</v>
      </c>
      <c r="E34">
        <v>1</v>
      </c>
      <c r="F34">
        <v>2</v>
      </c>
      <c r="G34">
        <v>1</v>
      </c>
      <c r="H34">
        <v>1</v>
      </c>
      <c r="I34">
        <v>0</v>
      </c>
      <c r="J34">
        <v>0</v>
      </c>
      <c r="K34">
        <v>2</v>
      </c>
      <c r="L34">
        <v>1</v>
      </c>
      <c r="M34">
        <v>2</v>
      </c>
      <c r="N34">
        <v>1</v>
      </c>
      <c r="O34">
        <v>3</v>
      </c>
      <c r="P34">
        <v>0</v>
      </c>
      <c r="Q34">
        <v>1</v>
      </c>
      <c r="R34">
        <v>1</v>
      </c>
      <c r="S34">
        <v>0</v>
      </c>
      <c r="T34">
        <v>3</v>
      </c>
      <c r="U34">
        <v>2</v>
      </c>
      <c r="V34">
        <v>3</v>
      </c>
      <c r="W34">
        <v>2</v>
      </c>
      <c r="X34">
        <v>2</v>
      </c>
      <c r="Y34">
        <v>1</v>
      </c>
      <c r="Z34">
        <v>3</v>
      </c>
      <c r="AA34">
        <v>0</v>
      </c>
      <c r="AB34">
        <v>0</v>
      </c>
      <c r="AC34">
        <v>1</v>
      </c>
      <c r="AD34">
        <v>1</v>
      </c>
      <c r="AE34">
        <v>0</v>
      </c>
      <c r="AF34">
        <v>2</v>
      </c>
      <c r="AG34">
        <v>0</v>
      </c>
      <c r="AH34">
        <v>1</v>
      </c>
      <c r="AI34">
        <v>0</v>
      </c>
      <c r="AJ34">
        <v>2</v>
      </c>
      <c r="AK34">
        <v>1</v>
      </c>
      <c r="AL34">
        <v>0</v>
      </c>
      <c r="AM34">
        <v>1</v>
      </c>
      <c r="AN34">
        <v>1</v>
      </c>
      <c r="AO34">
        <v>2</v>
      </c>
      <c r="AP34">
        <v>1</v>
      </c>
      <c r="AQ34">
        <v>0</v>
      </c>
      <c r="AR34">
        <v>1</v>
      </c>
    </row>
    <row r="35" spans="2:54" x14ac:dyDescent="0.3">
      <c r="D35" t="s">
        <v>14</v>
      </c>
      <c r="E35">
        <v>1</v>
      </c>
      <c r="F35">
        <v>0</v>
      </c>
      <c r="G35">
        <v>1</v>
      </c>
      <c r="H35">
        <v>2</v>
      </c>
      <c r="I35">
        <v>1</v>
      </c>
      <c r="J35">
        <v>0</v>
      </c>
      <c r="K35">
        <v>1</v>
      </c>
      <c r="L35">
        <v>1</v>
      </c>
      <c r="M35">
        <v>2</v>
      </c>
      <c r="N35">
        <v>2</v>
      </c>
      <c r="O35">
        <v>2</v>
      </c>
      <c r="P35">
        <v>0</v>
      </c>
      <c r="Q35">
        <v>0</v>
      </c>
      <c r="R35">
        <v>0</v>
      </c>
      <c r="S35">
        <v>1</v>
      </c>
      <c r="T35">
        <v>0</v>
      </c>
      <c r="U35">
        <v>1</v>
      </c>
      <c r="V35">
        <v>2</v>
      </c>
      <c r="W35">
        <v>2</v>
      </c>
      <c r="X35">
        <v>1</v>
      </c>
      <c r="Y35">
        <v>0</v>
      </c>
      <c r="Z35">
        <v>0</v>
      </c>
      <c r="AA35">
        <v>1</v>
      </c>
      <c r="AB35">
        <v>1</v>
      </c>
      <c r="AC35">
        <v>0</v>
      </c>
      <c r="AD35">
        <v>1</v>
      </c>
      <c r="AE35">
        <v>3</v>
      </c>
      <c r="AF35">
        <v>3</v>
      </c>
      <c r="AG35">
        <v>3</v>
      </c>
      <c r="AH35">
        <v>1</v>
      </c>
      <c r="AI35">
        <v>3</v>
      </c>
      <c r="AJ35">
        <v>1</v>
      </c>
      <c r="AK35">
        <v>0</v>
      </c>
      <c r="AL35">
        <v>4</v>
      </c>
      <c r="AM35">
        <v>3</v>
      </c>
      <c r="AN35">
        <v>1</v>
      </c>
      <c r="AO35">
        <v>0</v>
      </c>
      <c r="AP35">
        <v>1</v>
      </c>
      <c r="AQ35">
        <v>2</v>
      </c>
      <c r="AR35">
        <v>2</v>
      </c>
    </row>
    <row r="37" spans="2:54" x14ac:dyDescent="0.3">
      <c r="D37" t="s">
        <v>11</v>
      </c>
      <c r="E37">
        <v>4</v>
      </c>
      <c r="F37">
        <v>3</v>
      </c>
      <c r="G37">
        <v>3</v>
      </c>
      <c r="H37">
        <v>4</v>
      </c>
      <c r="I37">
        <v>3</v>
      </c>
      <c r="J37">
        <v>4</v>
      </c>
      <c r="K37">
        <v>3</v>
      </c>
      <c r="L37">
        <v>6</v>
      </c>
      <c r="M37">
        <v>3</v>
      </c>
      <c r="N37">
        <v>5</v>
      </c>
      <c r="O37">
        <v>5</v>
      </c>
      <c r="P37">
        <v>5</v>
      </c>
      <c r="Q37">
        <v>4</v>
      </c>
      <c r="R37">
        <v>4</v>
      </c>
      <c r="S37">
        <v>2</v>
      </c>
      <c r="T37">
        <v>5</v>
      </c>
      <c r="U37">
        <v>5</v>
      </c>
      <c r="V37">
        <v>4</v>
      </c>
      <c r="W37">
        <v>5</v>
      </c>
      <c r="X37">
        <v>2</v>
      </c>
      <c r="Y37">
        <v>5</v>
      </c>
      <c r="Z37">
        <v>2</v>
      </c>
      <c r="AA37">
        <v>4</v>
      </c>
      <c r="AB37">
        <v>2</v>
      </c>
      <c r="AC37">
        <v>3</v>
      </c>
      <c r="AD37">
        <v>4</v>
      </c>
      <c r="AE37">
        <v>2</v>
      </c>
      <c r="AF37">
        <v>3</v>
      </c>
      <c r="AG37">
        <v>1</v>
      </c>
      <c r="AH37">
        <v>3</v>
      </c>
      <c r="AI37">
        <v>6</v>
      </c>
      <c r="AJ37">
        <v>4</v>
      </c>
      <c r="AK37">
        <v>3</v>
      </c>
      <c r="AL37">
        <v>3</v>
      </c>
      <c r="AM37">
        <v>4</v>
      </c>
      <c r="AN37">
        <v>2</v>
      </c>
      <c r="AO37">
        <v>4</v>
      </c>
      <c r="AP37">
        <v>1</v>
      </c>
      <c r="AQ37">
        <v>4</v>
      </c>
      <c r="AR37">
        <v>2</v>
      </c>
      <c r="AS37">
        <v>4</v>
      </c>
      <c r="AT37">
        <v>4</v>
      </c>
      <c r="AU37">
        <v>3</v>
      </c>
      <c r="AV37">
        <v>4</v>
      </c>
      <c r="AW37">
        <v>3</v>
      </c>
      <c r="AX37">
        <v>3</v>
      </c>
      <c r="AY37">
        <v>5</v>
      </c>
      <c r="AZ37">
        <v>3</v>
      </c>
      <c r="BA37">
        <v>3</v>
      </c>
      <c r="BB37">
        <v>2</v>
      </c>
    </row>
    <row r="38" spans="2:54" x14ac:dyDescent="0.3">
      <c r="D38" t="s">
        <v>12</v>
      </c>
      <c r="E38">
        <v>2</v>
      </c>
      <c r="F38">
        <v>4</v>
      </c>
      <c r="G38">
        <v>3</v>
      </c>
      <c r="H38">
        <v>2</v>
      </c>
      <c r="I38">
        <v>2</v>
      </c>
      <c r="J38">
        <v>4</v>
      </c>
      <c r="K38">
        <v>3</v>
      </c>
      <c r="L38">
        <v>0</v>
      </c>
      <c r="M38">
        <v>1</v>
      </c>
      <c r="N38">
        <v>2</v>
      </c>
      <c r="O38">
        <v>1</v>
      </c>
      <c r="P38">
        <v>2</v>
      </c>
      <c r="Q38">
        <v>5</v>
      </c>
      <c r="R38">
        <v>3</v>
      </c>
      <c r="S38">
        <v>3</v>
      </c>
      <c r="T38">
        <v>3</v>
      </c>
      <c r="U38">
        <v>1</v>
      </c>
      <c r="V38">
        <v>2</v>
      </c>
      <c r="W38">
        <v>0</v>
      </c>
      <c r="X38">
        <v>3</v>
      </c>
      <c r="Y38">
        <v>2</v>
      </c>
      <c r="Z38">
        <v>3</v>
      </c>
      <c r="AA38">
        <v>2</v>
      </c>
      <c r="AB38">
        <v>1</v>
      </c>
      <c r="AC38">
        <v>3</v>
      </c>
      <c r="AD38">
        <v>0</v>
      </c>
      <c r="AE38">
        <v>3</v>
      </c>
      <c r="AF38">
        <v>4</v>
      </c>
      <c r="AG38">
        <v>6</v>
      </c>
      <c r="AH38">
        <v>6</v>
      </c>
      <c r="AI38">
        <v>2</v>
      </c>
      <c r="AJ38">
        <v>3</v>
      </c>
      <c r="AK38">
        <v>3</v>
      </c>
      <c r="AL38">
        <v>3</v>
      </c>
      <c r="AM38">
        <v>3</v>
      </c>
      <c r="AN38">
        <v>4</v>
      </c>
      <c r="AO38">
        <v>2</v>
      </c>
      <c r="AP38">
        <v>7</v>
      </c>
      <c r="AQ38">
        <v>3</v>
      </c>
      <c r="AR38">
        <v>3</v>
      </c>
      <c r="AS38">
        <v>0</v>
      </c>
      <c r="AT38">
        <v>3</v>
      </c>
      <c r="AU38">
        <v>2</v>
      </c>
      <c r="AV38">
        <v>2</v>
      </c>
      <c r="AW38">
        <v>2</v>
      </c>
      <c r="AX38">
        <v>1</v>
      </c>
      <c r="AY38">
        <v>2</v>
      </c>
      <c r="AZ38">
        <v>3</v>
      </c>
      <c r="BA38">
        <v>2</v>
      </c>
      <c r="BB38">
        <v>3</v>
      </c>
    </row>
    <row r="39" spans="2:54" x14ac:dyDescent="0.3">
      <c r="D39" t="s">
        <v>19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2</v>
      </c>
      <c r="L39">
        <v>1</v>
      </c>
      <c r="M39">
        <v>2</v>
      </c>
      <c r="N39">
        <v>1</v>
      </c>
      <c r="O39">
        <v>1</v>
      </c>
      <c r="P39">
        <v>0</v>
      </c>
      <c r="Q39">
        <v>1</v>
      </c>
      <c r="R39">
        <v>0</v>
      </c>
      <c r="S39">
        <v>2</v>
      </c>
      <c r="T39">
        <v>0</v>
      </c>
      <c r="U39">
        <v>2</v>
      </c>
      <c r="V39">
        <v>1</v>
      </c>
      <c r="W39">
        <v>2</v>
      </c>
      <c r="X39">
        <v>1</v>
      </c>
      <c r="Y39">
        <v>1</v>
      </c>
      <c r="Z39">
        <v>1</v>
      </c>
      <c r="AA39">
        <v>1</v>
      </c>
      <c r="AB39">
        <v>4</v>
      </c>
      <c r="AC39">
        <v>1</v>
      </c>
      <c r="AD39">
        <v>2</v>
      </c>
      <c r="AE39">
        <v>3</v>
      </c>
      <c r="AF39">
        <v>2</v>
      </c>
      <c r="AG39">
        <v>0</v>
      </c>
      <c r="AH39">
        <v>0</v>
      </c>
      <c r="AI39">
        <v>1</v>
      </c>
      <c r="AJ39">
        <v>0</v>
      </c>
      <c r="AK39">
        <v>0</v>
      </c>
      <c r="AL39">
        <v>1</v>
      </c>
      <c r="AM39">
        <v>2</v>
      </c>
      <c r="AN39">
        <v>0</v>
      </c>
      <c r="AO39">
        <v>2</v>
      </c>
      <c r="AP39">
        <v>1</v>
      </c>
      <c r="AQ39">
        <v>2</v>
      </c>
      <c r="AR39">
        <v>2</v>
      </c>
      <c r="AS39">
        <v>3</v>
      </c>
      <c r="AT39">
        <v>1</v>
      </c>
      <c r="AU39">
        <v>1</v>
      </c>
      <c r="AV39">
        <v>2</v>
      </c>
      <c r="AW39">
        <v>3</v>
      </c>
      <c r="AX39">
        <v>2</v>
      </c>
      <c r="AY39">
        <v>0</v>
      </c>
      <c r="AZ39">
        <v>0</v>
      </c>
      <c r="BA39">
        <v>0</v>
      </c>
      <c r="BB39">
        <v>1</v>
      </c>
    </row>
    <row r="40" spans="2:54" x14ac:dyDescent="0.3">
      <c r="D40" t="s">
        <v>13</v>
      </c>
      <c r="E40">
        <v>0</v>
      </c>
      <c r="F40">
        <v>0</v>
      </c>
      <c r="G40">
        <v>1</v>
      </c>
      <c r="H40">
        <v>2</v>
      </c>
      <c r="I40">
        <v>2</v>
      </c>
      <c r="J40">
        <v>0</v>
      </c>
      <c r="K40">
        <v>1</v>
      </c>
      <c r="L40">
        <v>2</v>
      </c>
      <c r="M40">
        <v>1</v>
      </c>
      <c r="N40">
        <v>1</v>
      </c>
      <c r="O40">
        <v>2</v>
      </c>
      <c r="P40">
        <v>3</v>
      </c>
      <c r="Q40">
        <v>0</v>
      </c>
      <c r="R40">
        <v>1</v>
      </c>
      <c r="S40">
        <v>1</v>
      </c>
      <c r="T40">
        <v>2</v>
      </c>
      <c r="U40">
        <v>2</v>
      </c>
      <c r="V40">
        <v>2</v>
      </c>
      <c r="W40">
        <v>2</v>
      </c>
      <c r="X40">
        <v>2</v>
      </c>
      <c r="Y40">
        <v>1</v>
      </c>
      <c r="Z40">
        <v>2</v>
      </c>
      <c r="AA40">
        <v>2</v>
      </c>
      <c r="AB40">
        <v>2</v>
      </c>
      <c r="AC40">
        <v>1</v>
      </c>
      <c r="AD40">
        <v>1</v>
      </c>
      <c r="AE40">
        <v>2</v>
      </c>
      <c r="AF40">
        <v>1</v>
      </c>
      <c r="AG40">
        <v>1</v>
      </c>
      <c r="AH40">
        <v>1</v>
      </c>
      <c r="AI40">
        <v>1</v>
      </c>
      <c r="AJ40">
        <v>0</v>
      </c>
      <c r="AK40">
        <v>1</v>
      </c>
      <c r="AL40">
        <v>0</v>
      </c>
      <c r="AM40">
        <v>0</v>
      </c>
      <c r="AN40">
        <v>1</v>
      </c>
      <c r="AO40">
        <v>0</v>
      </c>
      <c r="AP40">
        <v>0</v>
      </c>
      <c r="AQ40">
        <v>1</v>
      </c>
      <c r="AR40">
        <v>1</v>
      </c>
      <c r="AS40">
        <v>2</v>
      </c>
      <c r="AT40">
        <v>2</v>
      </c>
      <c r="AU40">
        <v>4</v>
      </c>
      <c r="AV40">
        <v>2</v>
      </c>
      <c r="AW40">
        <v>1</v>
      </c>
      <c r="AX40">
        <v>3</v>
      </c>
      <c r="AY40">
        <v>2</v>
      </c>
      <c r="AZ40">
        <v>1</v>
      </c>
      <c r="BA40">
        <v>1</v>
      </c>
      <c r="BB40">
        <v>2</v>
      </c>
    </row>
    <row r="41" spans="2:54" x14ac:dyDescent="0.3">
      <c r="B41">
        <v>50</v>
      </c>
      <c r="C41">
        <v>2243</v>
      </c>
      <c r="D41" t="s">
        <v>14</v>
      </c>
      <c r="E41">
        <v>3</v>
      </c>
      <c r="F41">
        <v>2</v>
      </c>
      <c r="G41">
        <v>2</v>
      </c>
      <c r="H41">
        <v>1</v>
      </c>
      <c r="I41">
        <v>2</v>
      </c>
      <c r="J41">
        <v>1</v>
      </c>
      <c r="K41">
        <v>1</v>
      </c>
      <c r="L41">
        <v>1</v>
      </c>
      <c r="M41">
        <v>3</v>
      </c>
      <c r="N41">
        <v>1</v>
      </c>
      <c r="O41">
        <v>1</v>
      </c>
      <c r="P41">
        <v>0</v>
      </c>
      <c r="Q41">
        <v>0</v>
      </c>
      <c r="R41">
        <v>2</v>
      </c>
      <c r="S41">
        <v>2</v>
      </c>
      <c r="T41">
        <v>0</v>
      </c>
      <c r="U41">
        <v>0</v>
      </c>
      <c r="V41">
        <v>1</v>
      </c>
      <c r="W41">
        <v>1</v>
      </c>
      <c r="X41">
        <v>2</v>
      </c>
      <c r="Y41">
        <v>1</v>
      </c>
      <c r="Z41">
        <v>2</v>
      </c>
      <c r="AA41">
        <v>1</v>
      </c>
      <c r="AB41">
        <v>1</v>
      </c>
      <c r="AC41">
        <v>2</v>
      </c>
      <c r="AD41">
        <v>3</v>
      </c>
      <c r="AE41">
        <v>0</v>
      </c>
      <c r="AF41">
        <v>0</v>
      </c>
      <c r="AG41">
        <v>2</v>
      </c>
      <c r="AH41">
        <v>0</v>
      </c>
      <c r="AI41">
        <v>0</v>
      </c>
      <c r="AJ41">
        <v>3</v>
      </c>
      <c r="AK41">
        <v>3</v>
      </c>
      <c r="AL41">
        <v>3</v>
      </c>
      <c r="AM41">
        <v>1</v>
      </c>
      <c r="AN41">
        <v>3</v>
      </c>
      <c r="AO41">
        <v>2</v>
      </c>
      <c r="AP41">
        <v>1</v>
      </c>
      <c r="AQ41">
        <v>0</v>
      </c>
      <c r="AR41">
        <v>2</v>
      </c>
      <c r="AS41">
        <v>1</v>
      </c>
      <c r="AT41">
        <v>0</v>
      </c>
      <c r="AU41">
        <v>0</v>
      </c>
      <c r="AV41">
        <v>0</v>
      </c>
      <c r="AW41">
        <v>1</v>
      </c>
      <c r="AX41">
        <v>1</v>
      </c>
      <c r="AY41">
        <v>1</v>
      </c>
      <c r="AZ41">
        <v>3</v>
      </c>
      <c r="BA41">
        <v>4</v>
      </c>
      <c r="BB41">
        <v>2</v>
      </c>
    </row>
    <row r="43" spans="2:54" x14ac:dyDescent="0.3">
      <c r="C43" t="s">
        <v>78</v>
      </c>
    </row>
    <row r="44" spans="2:54" x14ac:dyDescent="0.3">
      <c r="E44">
        <v>1</v>
      </c>
      <c r="F44">
        <v>2</v>
      </c>
      <c r="G44">
        <v>3</v>
      </c>
      <c r="H44">
        <v>4</v>
      </c>
      <c r="I44">
        <v>5</v>
      </c>
      <c r="J44">
        <v>6</v>
      </c>
      <c r="K44">
        <v>7</v>
      </c>
      <c r="L44">
        <v>8</v>
      </c>
      <c r="M44">
        <v>9</v>
      </c>
      <c r="N44">
        <v>10</v>
      </c>
      <c r="O44">
        <v>11</v>
      </c>
      <c r="P44">
        <v>12</v>
      </c>
      <c r="Q44">
        <v>13</v>
      </c>
      <c r="R44">
        <v>14</v>
      </c>
      <c r="S44">
        <v>15</v>
      </c>
      <c r="T44">
        <v>16</v>
      </c>
      <c r="U44">
        <v>17</v>
      </c>
      <c r="V44">
        <v>18</v>
      </c>
      <c r="W44">
        <v>19</v>
      </c>
      <c r="X44">
        <v>20</v>
      </c>
      <c r="Y44">
        <v>21</v>
      </c>
      <c r="Z44">
        <v>22</v>
      </c>
      <c r="AA44">
        <v>23</v>
      </c>
      <c r="AB44">
        <v>24</v>
      </c>
      <c r="AC44">
        <v>25</v>
      </c>
      <c r="AD44">
        <v>26</v>
      </c>
      <c r="AE44">
        <v>27</v>
      </c>
      <c r="AF44">
        <v>28</v>
      </c>
      <c r="AG44">
        <v>29</v>
      </c>
      <c r="AH44">
        <v>30</v>
      </c>
      <c r="AI44">
        <v>31</v>
      </c>
      <c r="AJ44">
        <v>32</v>
      </c>
      <c r="AK44">
        <v>33</v>
      </c>
      <c r="AL44">
        <v>34</v>
      </c>
      <c r="AM44">
        <v>35</v>
      </c>
      <c r="AN44">
        <v>36</v>
      </c>
      <c r="AO44">
        <v>37</v>
      </c>
      <c r="AP44">
        <v>38</v>
      </c>
      <c r="AQ44">
        <v>39</v>
      </c>
      <c r="AR44">
        <v>40</v>
      </c>
      <c r="AS44">
        <v>41</v>
      </c>
      <c r="AT44">
        <v>42</v>
      </c>
      <c r="AU44">
        <v>43</v>
      </c>
      <c r="AV44">
        <v>44</v>
      </c>
      <c r="AW44">
        <v>45</v>
      </c>
      <c r="AX44">
        <v>46</v>
      </c>
      <c r="AY44">
        <v>47</v>
      </c>
      <c r="AZ44">
        <v>48</v>
      </c>
      <c r="BA44">
        <v>49</v>
      </c>
      <c r="BB44">
        <v>50</v>
      </c>
    </row>
    <row r="45" spans="2:54" x14ac:dyDescent="0.3">
      <c r="B45">
        <v>10</v>
      </c>
      <c r="C45">
        <v>2221</v>
      </c>
      <c r="D45" t="s">
        <v>11</v>
      </c>
      <c r="E45">
        <v>6</v>
      </c>
      <c r="F45">
        <v>2</v>
      </c>
      <c r="G45">
        <v>5</v>
      </c>
      <c r="H45">
        <v>5</v>
      </c>
      <c r="I45">
        <v>3</v>
      </c>
      <c r="J45">
        <v>7</v>
      </c>
      <c r="K45">
        <v>9</v>
      </c>
      <c r="L45">
        <v>8</v>
      </c>
      <c r="M45">
        <v>7</v>
      </c>
      <c r="N45">
        <v>3</v>
      </c>
    </row>
    <row r="46" spans="2:54" x14ac:dyDescent="0.3">
      <c r="D46" t="s">
        <v>12</v>
      </c>
      <c r="E46">
        <v>4</v>
      </c>
      <c r="F46">
        <v>9</v>
      </c>
      <c r="G46">
        <v>4</v>
      </c>
      <c r="H46">
        <v>5</v>
      </c>
      <c r="I46">
        <v>0</v>
      </c>
      <c r="J46">
        <v>3</v>
      </c>
      <c r="K46">
        <v>1</v>
      </c>
      <c r="L46">
        <v>4</v>
      </c>
      <c r="M46">
        <v>4</v>
      </c>
      <c r="N46">
        <v>3</v>
      </c>
    </row>
    <row r="47" spans="2:54" x14ac:dyDescent="0.3">
      <c r="D47" t="s">
        <v>19</v>
      </c>
      <c r="E47">
        <v>1</v>
      </c>
      <c r="F47">
        <v>2</v>
      </c>
      <c r="G47">
        <v>0</v>
      </c>
      <c r="H47">
        <v>1</v>
      </c>
      <c r="I47">
        <v>3</v>
      </c>
      <c r="J47">
        <v>2</v>
      </c>
      <c r="K47">
        <v>2</v>
      </c>
      <c r="L47">
        <v>0</v>
      </c>
      <c r="M47">
        <v>0</v>
      </c>
      <c r="N47">
        <v>5</v>
      </c>
    </row>
    <row r="48" spans="2:54" x14ac:dyDescent="0.3">
      <c r="D48" t="s">
        <v>13</v>
      </c>
      <c r="E48">
        <v>3</v>
      </c>
      <c r="F48">
        <v>1</v>
      </c>
      <c r="G48">
        <v>2</v>
      </c>
      <c r="H48">
        <v>2</v>
      </c>
      <c r="I48">
        <v>5</v>
      </c>
      <c r="J48">
        <v>2</v>
      </c>
      <c r="K48">
        <v>1</v>
      </c>
      <c r="L48">
        <v>1</v>
      </c>
      <c r="M48">
        <v>3</v>
      </c>
      <c r="N48">
        <v>1</v>
      </c>
    </row>
    <row r="49" spans="2:44" x14ac:dyDescent="0.3">
      <c r="D49" t="s">
        <v>14</v>
      </c>
      <c r="E49">
        <v>1</v>
      </c>
      <c r="F49">
        <v>1</v>
      </c>
      <c r="G49">
        <v>4</v>
      </c>
      <c r="H49">
        <v>2</v>
      </c>
      <c r="I49">
        <v>4</v>
      </c>
      <c r="J49">
        <v>1</v>
      </c>
      <c r="K49">
        <v>2</v>
      </c>
      <c r="L49">
        <v>2</v>
      </c>
      <c r="M49">
        <v>1</v>
      </c>
      <c r="N49">
        <v>3</v>
      </c>
    </row>
    <row r="51" spans="2:44" x14ac:dyDescent="0.3">
      <c r="D51" t="s">
        <v>11</v>
      </c>
      <c r="E51">
        <v>7</v>
      </c>
      <c r="F51">
        <v>5</v>
      </c>
      <c r="G51">
        <v>6</v>
      </c>
      <c r="H51">
        <v>5</v>
      </c>
      <c r="I51">
        <v>3</v>
      </c>
      <c r="J51">
        <v>5</v>
      </c>
      <c r="K51">
        <v>6</v>
      </c>
      <c r="L51">
        <v>6</v>
      </c>
      <c r="M51">
        <v>5</v>
      </c>
      <c r="N51">
        <v>4</v>
      </c>
      <c r="O51">
        <v>7</v>
      </c>
      <c r="P51">
        <v>3</v>
      </c>
      <c r="Q51">
        <v>2</v>
      </c>
      <c r="R51">
        <v>8</v>
      </c>
      <c r="S51">
        <v>6</v>
      </c>
      <c r="T51">
        <v>6</v>
      </c>
      <c r="U51">
        <v>3</v>
      </c>
      <c r="V51">
        <v>6</v>
      </c>
      <c r="W51">
        <v>1</v>
      </c>
      <c r="X51">
        <v>7</v>
      </c>
    </row>
    <row r="52" spans="2:44" x14ac:dyDescent="0.3">
      <c r="B52">
        <v>20</v>
      </c>
      <c r="C52">
        <v>2272</v>
      </c>
      <c r="D52" t="s">
        <v>12</v>
      </c>
      <c r="E52">
        <v>4</v>
      </c>
      <c r="F52">
        <v>5</v>
      </c>
      <c r="G52">
        <v>2</v>
      </c>
      <c r="H52">
        <v>4</v>
      </c>
      <c r="I52">
        <v>4</v>
      </c>
      <c r="J52">
        <v>6</v>
      </c>
      <c r="K52">
        <v>3</v>
      </c>
      <c r="L52">
        <v>3</v>
      </c>
      <c r="M52">
        <v>2</v>
      </c>
      <c r="N52">
        <v>6</v>
      </c>
      <c r="O52">
        <v>3</v>
      </c>
      <c r="P52">
        <v>5</v>
      </c>
      <c r="Q52">
        <v>5</v>
      </c>
      <c r="R52">
        <v>4</v>
      </c>
      <c r="S52">
        <v>6</v>
      </c>
      <c r="T52">
        <v>3</v>
      </c>
      <c r="U52">
        <v>6</v>
      </c>
      <c r="V52">
        <v>4</v>
      </c>
      <c r="W52">
        <v>8</v>
      </c>
      <c r="X52">
        <v>2</v>
      </c>
    </row>
    <row r="53" spans="2:44" x14ac:dyDescent="0.3">
      <c r="D53" t="s">
        <v>19</v>
      </c>
      <c r="E53">
        <v>2</v>
      </c>
      <c r="F53">
        <v>3</v>
      </c>
      <c r="G53">
        <v>4</v>
      </c>
      <c r="H53">
        <v>1</v>
      </c>
      <c r="I53">
        <v>5</v>
      </c>
      <c r="J53">
        <v>3</v>
      </c>
      <c r="K53">
        <v>3</v>
      </c>
      <c r="L53">
        <v>2</v>
      </c>
      <c r="M53">
        <v>4</v>
      </c>
      <c r="N53">
        <v>3</v>
      </c>
      <c r="O53">
        <v>0</v>
      </c>
      <c r="P53">
        <v>3</v>
      </c>
      <c r="Q53">
        <v>1</v>
      </c>
      <c r="R53">
        <v>1</v>
      </c>
      <c r="S53">
        <v>1</v>
      </c>
      <c r="T53">
        <v>3</v>
      </c>
      <c r="U53">
        <v>1</v>
      </c>
      <c r="V53">
        <v>2</v>
      </c>
      <c r="W53">
        <v>3</v>
      </c>
      <c r="X53">
        <v>3</v>
      </c>
    </row>
    <row r="54" spans="2:44" x14ac:dyDescent="0.3">
      <c r="D54" t="s">
        <v>13</v>
      </c>
      <c r="E54">
        <v>0</v>
      </c>
      <c r="F54">
        <v>0</v>
      </c>
      <c r="G54">
        <v>2</v>
      </c>
      <c r="H54">
        <v>1</v>
      </c>
      <c r="I54">
        <v>3</v>
      </c>
      <c r="J54">
        <v>0</v>
      </c>
      <c r="K54">
        <v>1</v>
      </c>
      <c r="L54">
        <v>1</v>
      </c>
      <c r="M54">
        <v>2</v>
      </c>
      <c r="N54">
        <v>1</v>
      </c>
      <c r="O54">
        <v>3</v>
      </c>
      <c r="P54">
        <v>3</v>
      </c>
      <c r="Q54">
        <v>4</v>
      </c>
      <c r="R54">
        <v>2</v>
      </c>
      <c r="S54">
        <v>1</v>
      </c>
      <c r="T54">
        <v>1</v>
      </c>
      <c r="U54">
        <v>2</v>
      </c>
      <c r="V54">
        <v>2</v>
      </c>
      <c r="W54">
        <v>1</v>
      </c>
      <c r="X54">
        <v>1</v>
      </c>
    </row>
    <row r="55" spans="2:44" x14ac:dyDescent="0.3">
      <c r="D55" t="s">
        <v>14</v>
      </c>
      <c r="E55">
        <v>2</v>
      </c>
      <c r="F55">
        <v>2</v>
      </c>
      <c r="G55">
        <v>1</v>
      </c>
      <c r="H55">
        <v>4</v>
      </c>
      <c r="I55">
        <v>0</v>
      </c>
      <c r="J55">
        <v>1</v>
      </c>
      <c r="K55">
        <v>2</v>
      </c>
      <c r="L55">
        <v>3</v>
      </c>
      <c r="M55">
        <v>2</v>
      </c>
      <c r="N55">
        <v>1</v>
      </c>
      <c r="O55">
        <v>2</v>
      </c>
      <c r="P55">
        <v>1</v>
      </c>
      <c r="Q55">
        <v>3</v>
      </c>
      <c r="R55">
        <v>0</v>
      </c>
      <c r="S55">
        <v>1</v>
      </c>
      <c r="T55">
        <v>2</v>
      </c>
      <c r="U55">
        <v>3</v>
      </c>
      <c r="V55">
        <v>1</v>
      </c>
      <c r="W55">
        <v>2</v>
      </c>
      <c r="X55">
        <v>2</v>
      </c>
    </row>
    <row r="57" spans="2:44" x14ac:dyDescent="0.3">
      <c r="D57" t="s">
        <v>11</v>
      </c>
      <c r="E57">
        <v>8</v>
      </c>
      <c r="F57">
        <v>6</v>
      </c>
      <c r="G57">
        <v>5</v>
      </c>
      <c r="H57">
        <v>6</v>
      </c>
      <c r="I57">
        <v>9</v>
      </c>
      <c r="J57">
        <v>6</v>
      </c>
      <c r="K57">
        <v>6</v>
      </c>
      <c r="L57">
        <v>4</v>
      </c>
      <c r="M57">
        <v>10</v>
      </c>
      <c r="N57">
        <v>5</v>
      </c>
      <c r="O57">
        <v>4</v>
      </c>
      <c r="P57">
        <v>2</v>
      </c>
      <c r="Q57">
        <v>6</v>
      </c>
      <c r="R57">
        <v>1</v>
      </c>
      <c r="S57">
        <v>7</v>
      </c>
      <c r="T57">
        <v>4</v>
      </c>
      <c r="U57">
        <v>5</v>
      </c>
      <c r="V57">
        <v>6</v>
      </c>
      <c r="W57">
        <v>3</v>
      </c>
      <c r="X57">
        <v>3</v>
      </c>
      <c r="Y57">
        <v>5</v>
      </c>
      <c r="Z57">
        <v>10</v>
      </c>
      <c r="AA57">
        <v>5</v>
      </c>
      <c r="AB57">
        <v>6</v>
      </c>
      <c r="AC57">
        <v>6</v>
      </c>
      <c r="AD57">
        <v>5</v>
      </c>
      <c r="AE57">
        <v>6</v>
      </c>
      <c r="AF57">
        <v>8</v>
      </c>
      <c r="AG57">
        <v>4</v>
      </c>
      <c r="AH57">
        <v>6</v>
      </c>
    </row>
    <row r="58" spans="2:44" x14ac:dyDescent="0.3">
      <c r="D58" t="s">
        <v>12</v>
      </c>
      <c r="E58">
        <v>4</v>
      </c>
      <c r="F58">
        <v>7</v>
      </c>
      <c r="G58">
        <v>2</v>
      </c>
      <c r="H58">
        <v>3</v>
      </c>
      <c r="I58">
        <v>2</v>
      </c>
      <c r="J58">
        <v>3</v>
      </c>
      <c r="K58">
        <v>4</v>
      </c>
      <c r="L58">
        <v>2</v>
      </c>
      <c r="M58">
        <v>2</v>
      </c>
      <c r="N58">
        <v>2</v>
      </c>
      <c r="O58">
        <v>4</v>
      </c>
      <c r="P58">
        <v>3</v>
      </c>
      <c r="Q58">
        <v>3</v>
      </c>
      <c r="R58">
        <v>2</v>
      </c>
      <c r="S58">
        <v>4</v>
      </c>
      <c r="T58">
        <v>4</v>
      </c>
      <c r="U58">
        <v>2</v>
      </c>
      <c r="V58">
        <v>1</v>
      </c>
      <c r="W58">
        <v>4</v>
      </c>
      <c r="X58">
        <v>8</v>
      </c>
      <c r="Y58">
        <v>5</v>
      </c>
      <c r="Z58">
        <v>2</v>
      </c>
      <c r="AA58">
        <v>3</v>
      </c>
      <c r="AB58">
        <v>3</v>
      </c>
      <c r="AC58">
        <v>3</v>
      </c>
      <c r="AD58">
        <v>6</v>
      </c>
      <c r="AE58">
        <v>1</v>
      </c>
      <c r="AF58">
        <v>3</v>
      </c>
      <c r="AG58">
        <v>3</v>
      </c>
      <c r="AH58">
        <v>4</v>
      </c>
    </row>
    <row r="59" spans="2:44" x14ac:dyDescent="0.3">
      <c r="B59">
        <v>30</v>
      </c>
      <c r="C59">
        <v>2240</v>
      </c>
      <c r="D59" t="s">
        <v>19</v>
      </c>
      <c r="E59">
        <v>0</v>
      </c>
      <c r="F59">
        <v>1</v>
      </c>
      <c r="G59">
        <v>3</v>
      </c>
      <c r="H59">
        <v>2</v>
      </c>
      <c r="I59">
        <v>0</v>
      </c>
      <c r="J59">
        <v>3</v>
      </c>
      <c r="K59">
        <v>0</v>
      </c>
      <c r="L59">
        <v>3</v>
      </c>
      <c r="M59">
        <v>1</v>
      </c>
      <c r="N59">
        <v>1</v>
      </c>
      <c r="O59">
        <v>2</v>
      </c>
      <c r="P59">
        <v>4</v>
      </c>
      <c r="Q59">
        <v>3</v>
      </c>
      <c r="R59">
        <v>6</v>
      </c>
      <c r="S59">
        <v>2</v>
      </c>
      <c r="T59">
        <v>1</v>
      </c>
      <c r="U59">
        <v>0</v>
      </c>
      <c r="V59">
        <v>5</v>
      </c>
      <c r="W59">
        <v>5</v>
      </c>
      <c r="X59">
        <v>0</v>
      </c>
      <c r="Y59">
        <v>1</v>
      </c>
      <c r="Z59">
        <v>2</v>
      </c>
      <c r="AA59">
        <v>4</v>
      </c>
      <c r="AB59">
        <v>2</v>
      </c>
      <c r="AC59">
        <v>3</v>
      </c>
      <c r="AD59">
        <v>0</v>
      </c>
      <c r="AE59">
        <v>4</v>
      </c>
      <c r="AF59">
        <v>1</v>
      </c>
      <c r="AG59">
        <v>2</v>
      </c>
      <c r="AH59">
        <v>2</v>
      </c>
    </row>
    <row r="60" spans="2:44" x14ac:dyDescent="0.3">
      <c r="D60" t="s">
        <v>13</v>
      </c>
      <c r="E60">
        <v>2</v>
      </c>
      <c r="F60">
        <v>1</v>
      </c>
      <c r="G60">
        <v>2</v>
      </c>
      <c r="H60">
        <v>3</v>
      </c>
      <c r="I60">
        <v>2</v>
      </c>
      <c r="J60">
        <v>2</v>
      </c>
      <c r="K60">
        <v>2</v>
      </c>
      <c r="L60">
        <v>1</v>
      </c>
      <c r="M60">
        <v>1</v>
      </c>
      <c r="N60">
        <v>4</v>
      </c>
      <c r="O60">
        <v>3</v>
      </c>
      <c r="P60">
        <v>2</v>
      </c>
      <c r="Q60">
        <v>1</v>
      </c>
      <c r="R60">
        <v>3</v>
      </c>
      <c r="S60">
        <v>0</v>
      </c>
      <c r="T60">
        <v>5</v>
      </c>
      <c r="U60">
        <v>5</v>
      </c>
      <c r="V60">
        <v>2</v>
      </c>
      <c r="W60">
        <v>1</v>
      </c>
      <c r="X60">
        <v>1</v>
      </c>
      <c r="Y60">
        <v>1</v>
      </c>
      <c r="Z60">
        <v>0</v>
      </c>
      <c r="AA60">
        <v>2</v>
      </c>
      <c r="AB60">
        <v>4</v>
      </c>
      <c r="AC60">
        <v>2</v>
      </c>
      <c r="AD60">
        <v>1</v>
      </c>
      <c r="AE60">
        <v>3</v>
      </c>
      <c r="AF60">
        <v>2</v>
      </c>
      <c r="AG60">
        <v>2</v>
      </c>
      <c r="AH60">
        <v>2</v>
      </c>
    </row>
    <row r="61" spans="2:44" x14ac:dyDescent="0.3">
      <c r="D61" t="s">
        <v>14</v>
      </c>
      <c r="E61">
        <v>1</v>
      </c>
      <c r="F61">
        <v>0</v>
      </c>
      <c r="G61">
        <v>3</v>
      </c>
      <c r="H61">
        <v>1</v>
      </c>
      <c r="I61">
        <v>2</v>
      </c>
      <c r="J61">
        <v>1</v>
      </c>
      <c r="K61">
        <v>3</v>
      </c>
      <c r="L61">
        <v>5</v>
      </c>
      <c r="M61">
        <v>1</v>
      </c>
      <c r="N61">
        <v>3</v>
      </c>
      <c r="O61">
        <v>2</v>
      </c>
      <c r="P61">
        <v>4</v>
      </c>
      <c r="Q61">
        <v>2</v>
      </c>
      <c r="R61">
        <v>3</v>
      </c>
      <c r="S61">
        <v>2</v>
      </c>
      <c r="T61">
        <v>1</v>
      </c>
      <c r="U61">
        <v>3</v>
      </c>
      <c r="V61">
        <v>1</v>
      </c>
      <c r="W61">
        <v>2</v>
      </c>
      <c r="X61">
        <v>3</v>
      </c>
      <c r="Y61">
        <v>3</v>
      </c>
      <c r="Z61">
        <v>1</v>
      </c>
      <c r="AA61">
        <v>1</v>
      </c>
      <c r="AB61">
        <v>0</v>
      </c>
      <c r="AC61">
        <v>1</v>
      </c>
      <c r="AD61">
        <v>3</v>
      </c>
      <c r="AE61">
        <v>1</v>
      </c>
      <c r="AF61">
        <v>1</v>
      </c>
      <c r="AG61">
        <v>4</v>
      </c>
      <c r="AH61">
        <v>1</v>
      </c>
    </row>
    <row r="63" spans="2:44" x14ac:dyDescent="0.3">
      <c r="D63" t="s">
        <v>11</v>
      </c>
      <c r="E63">
        <v>6</v>
      </c>
      <c r="F63">
        <v>7</v>
      </c>
      <c r="G63">
        <v>9</v>
      </c>
      <c r="H63">
        <v>6</v>
      </c>
      <c r="I63">
        <v>7</v>
      </c>
      <c r="J63">
        <v>4</v>
      </c>
      <c r="K63">
        <v>3</v>
      </c>
      <c r="L63">
        <v>2</v>
      </c>
      <c r="M63">
        <v>5</v>
      </c>
      <c r="N63">
        <v>4</v>
      </c>
      <c r="O63">
        <v>7</v>
      </c>
      <c r="P63">
        <v>5</v>
      </c>
      <c r="Q63">
        <v>9</v>
      </c>
      <c r="R63">
        <v>5</v>
      </c>
      <c r="S63">
        <v>8</v>
      </c>
      <c r="T63">
        <v>4</v>
      </c>
      <c r="U63">
        <v>7</v>
      </c>
      <c r="V63">
        <v>3</v>
      </c>
      <c r="W63">
        <v>7</v>
      </c>
      <c r="X63">
        <v>7</v>
      </c>
      <c r="Y63">
        <v>4</v>
      </c>
      <c r="Z63">
        <v>6</v>
      </c>
      <c r="AA63">
        <v>8</v>
      </c>
      <c r="AB63">
        <v>7</v>
      </c>
      <c r="AC63">
        <v>4</v>
      </c>
      <c r="AD63">
        <v>8</v>
      </c>
      <c r="AE63">
        <v>7</v>
      </c>
      <c r="AF63">
        <v>6</v>
      </c>
      <c r="AG63">
        <v>5</v>
      </c>
      <c r="AH63">
        <v>6</v>
      </c>
      <c r="AI63">
        <v>8</v>
      </c>
      <c r="AJ63">
        <v>5</v>
      </c>
      <c r="AK63">
        <v>8</v>
      </c>
      <c r="AL63">
        <v>4</v>
      </c>
      <c r="AM63">
        <v>7</v>
      </c>
      <c r="AN63">
        <v>7</v>
      </c>
      <c r="AO63">
        <v>9</v>
      </c>
      <c r="AP63">
        <v>5</v>
      </c>
      <c r="AQ63">
        <v>3</v>
      </c>
      <c r="AR63">
        <v>4</v>
      </c>
    </row>
    <row r="64" spans="2:44" x14ac:dyDescent="0.3">
      <c r="D64" t="s">
        <v>12</v>
      </c>
      <c r="E64">
        <v>5</v>
      </c>
      <c r="F64">
        <v>4</v>
      </c>
      <c r="G64">
        <v>1</v>
      </c>
      <c r="H64">
        <v>2</v>
      </c>
      <c r="I64">
        <v>4</v>
      </c>
      <c r="J64">
        <v>1</v>
      </c>
      <c r="K64">
        <v>6</v>
      </c>
      <c r="L64">
        <v>6</v>
      </c>
      <c r="M64">
        <v>4</v>
      </c>
      <c r="N64">
        <v>4</v>
      </c>
      <c r="O64">
        <v>5</v>
      </c>
      <c r="P64">
        <v>5</v>
      </c>
      <c r="Q64">
        <v>5</v>
      </c>
      <c r="R64">
        <v>0</v>
      </c>
      <c r="S64">
        <v>2</v>
      </c>
      <c r="T64">
        <v>4</v>
      </c>
      <c r="U64">
        <v>2</v>
      </c>
      <c r="V64">
        <v>4</v>
      </c>
      <c r="W64">
        <v>2</v>
      </c>
      <c r="X64">
        <v>4</v>
      </c>
      <c r="Y64">
        <v>5</v>
      </c>
      <c r="Z64">
        <v>3</v>
      </c>
      <c r="AA64">
        <v>3</v>
      </c>
      <c r="AB64">
        <v>4</v>
      </c>
      <c r="AC64">
        <v>4</v>
      </c>
      <c r="AD64">
        <v>2</v>
      </c>
      <c r="AE64">
        <v>4</v>
      </c>
      <c r="AF64">
        <v>2</v>
      </c>
      <c r="AG64">
        <v>3</v>
      </c>
      <c r="AH64">
        <v>1</v>
      </c>
      <c r="AI64">
        <v>1</v>
      </c>
      <c r="AJ64">
        <v>3</v>
      </c>
      <c r="AK64">
        <v>4</v>
      </c>
      <c r="AL64">
        <v>4</v>
      </c>
      <c r="AM64">
        <v>3</v>
      </c>
      <c r="AN64">
        <v>3</v>
      </c>
      <c r="AO64">
        <v>3</v>
      </c>
      <c r="AP64">
        <v>3</v>
      </c>
      <c r="AQ64">
        <v>3</v>
      </c>
      <c r="AR64">
        <v>7</v>
      </c>
    </row>
    <row r="65" spans="2:54" x14ac:dyDescent="0.3">
      <c r="D65" t="s">
        <v>19</v>
      </c>
      <c r="E65">
        <v>3</v>
      </c>
      <c r="F65">
        <v>3</v>
      </c>
      <c r="G65">
        <v>2</v>
      </c>
      <c r="H65">
        <v>1</v>
      </c>
      <c r="I65">
        <v>3</v>
      </c>
      <c r="J65">
        <v>3</v>
      </c>
      <c r="K65">
        <v>0</v>
      </c>
      <c r="L65">
        <v>2</v>
      </c>
      <c r="M65">
        <v>3</v>
      </c>
      <c r="N65">
        <v>3</v>
      </c>
      <c r="O65">
        <v>0</v>
      </c>
      <c r="P65">
        <v>0</v>
      </c>
      <c r="Q65">
        <v>1</v>
      </c>
      <c r="R65">
        <v>4</v>
      </c>
      <c r="S65">
        <v>2</v>
      </c>
      <c r="T65">
        <v>3</v>
      </c>
      <c r="U65">
        <v>2</v>
      </c>
      <c r="V65">
        <v>4</v>
      </c>
      <c r="W65">
        <v>1</v>
      </c>
      <c r="X65">
        <v>3</v>
      </c>
      <c r="Y65">
        <v>2</v>
      </c>
      <c r="Z65">
        <v>3</v>
      </c>
      <c r="AA65">
        <v>1</v>
      </c>
      <c r="AB65">
        <v>1</v>
      </c>
      <c r="AC65">
        <v>2</v>
      </c>
      <c r="AD65">
        <v>1</v>
      </c>
      <c r="AE65">
        <v>1</v>
      </c>
      <c r="AF65">
        <v>1</v>
      </c>
      <c r="AG65">
        <v>4</v>
      </c>
      <c r="AH65">
        <v>4</v>
      </c>
      <c r="AI65">
        <v>2</v>
      </c>
      <c r="AJ65">
        <v>3</v>
      </c>
      <c r="AK65">
        <v>1</v>
      </c>
      <c r="AL65">
        <v>4</v>
      </c>
      <c r="AM65">
        <v>2</v>
      </c>
      <c r="AN65">
        <v>3</v>
      </c>
      <c r="AO65">
        <v>2</v>
      </c>
      <c r="AP65">
        <v>3</v>
      </c>
      <c r="AQ65">
        <v>2</v>
      </c>
      <c r="AR65">
        <v>1</v>
      </c>
    </row>
    <row r="66" spans="2:54" x14ac:dyDescent="0.3">
      <c r="B66">
        <v>40</v>
      </c>
      <c r="C66">
        <v>2224</v>
      </c>
      <c r="D66" t="s">
        <v>13</v>
      </c>
      <c r="E66">
        <v>1</v>
      </c>
      <c r="F66">
        <v>1</v>
      </c>
      <c r="G66">
        <v>3</v>
      </c>
      <c r="H66">
        <v>3</v>
      </c>
      <c r="I66">
        <v>0</v>
      </c>
      <c r="J66">
        <v>4</v>
      </c>
      <c r="K66">
        <v>2</v>
      </c>
      <c r="L66">
        <v>2</v>
      </c>
      <c r="M66">
        <v>3</v>
      </c>
      <c r="N66">
        <v>3</v>
      </c>
      <c r="O66">
        <v>1</v>
      </c>
      <c r="P66">
        <v>3</v>
      </c>
      <c r="Q66">
        <v>0</v>
      </c>
      <c r="R66">
        <v>5</v>
      </c>
      <c r="S66">
        <v>2</v>
      </c>
      <c r="T66">
        <v>2</v>
      </c>
      <c r="U66">
        <v>2</v>
      </c>
      <c r="V66">
        <v>1</v>
      </c>
      <c r="W66">
        <v>2</v>
      </c>
      <c r="X66">
        <v>0</v>
      </c>
      <c r="Y66">
        <v>3</v>
      </c>
      <c r="Z66">
        <v>3</v>
      </c>
      <c r="AA66">
        <v>2</v>
      </c>
      <c r="AB66">
        <v>1</v>
      </c>
      <c r="AC66">
        <v>3</v>
      </c>
      <c r="AD66">
        <v>2</v>
      </c>
      <c r="AE66">
        <v>3</v>
      </c>
      <c r="AF66">
        <v>2</v>
      </c>
      <c r="AG66">
        <v>2</v>
      </c>
      <c r="AH66">
        <v>3</v>
      </c>
      <c r="AI66">
        <v>2</v>
      </c>
      <c r="AJ66">
        <v>1</v>
      </c>
      <c r="AK66">
        <v>1</v>
      </c>
      <c r="AL66">
        <v>1</v>
      </c>
      <c r="AM66">
        <v>1</v>
      </c>
      <c r="AN66">
        <v>0</v>
      </c>
      <c r="AO66">
        <v>0</v>
      </c>
      <c r="AP66">
        <v>3</v>
      </c>
      <c r="AQ66">
        <v>3</v>
      </c>
      <c r="AR66">
        <v>1</v>
      </c>
    </row>
    <row r="67" spans="2:54" x14ac:dyDescent="0.3">
      <c r="D67" t="s">
        <v>14</v>
      </c>
      <c r="E67">
        <v>0</v>
      </c>
      <c r="F67">
        <v>0</v>
      </c>
      <c r="G67">
        <v>0</v>
      </c>
      <c r="H67">
        <v>3</v>
      </c>
      <c r="I67">
        <v>1</v>
      </c>
      <c r="J67">
        <v>3</v>
      </c>
      <c r="K67">
        <v>4</v>
      </c>
      <c r="L67">
        <v>3</v>
      </c>
      <c r="M67">
        <v>0</v>
      </c>
      <c r="N67">
        <v>1</v>
      </c>
      <c r="O67">
        <v>2</v>
      </c>
      <c r="P67">
        <v>2</v>
      </c>
      <c r="Q67">
        <v>0</v>
      </c>
      <c r="R67">
        <v>1</v>
      </c>
      <c r="S67">
        <v>1</v>
      </c>
      <c r="T67">
        <v>2</v>
      </c>
      <c r="U67">
        <v>2</v>
      </c>
      <c r="V67">
        <v>3</v>
      </c>
      <c r="W67">
        <v>3</v>
      </c>
      <c r="X67">
        <v>1</v>
      </c>
      <c r="Y67">
        <v>1</v>
      </c>
      <c r="Z67">
        <v>0</v>
      </c>
      <c r="AA67">
        <v>1</v>
      </c>
      <c r="AB67">
        <v>2</v>
      </c>
      <c r="AC67">
        <v>2</v>
      </c>
      <c r="AD67">
        <v>2</v>
      </c>
      <c r="AE67">
        <v>0</v>
      </c>
      <c r="AF67">
        <v>4</v>
      </c>
      <c r="AG67">
        <v>1</v>
      </c>
      <c r="AH67">
        <v>1</v>
      </c>
      <c r="AI67">
        <v>2</v>
      </c>
      <c r="AJ67">
        <v>3</v>
      </c>
      <c r="AK67">
        <v>1</v>
      </c>
      <c r="AL67">
        <v>2</v>
      </c>
      <c r="AM67">
        <v>2</v>
      </c>
      <c r="AN67">
        <v>2</v>
      </c>
      <c r="AO67">
        <v>1</v>
      </c>
      <c r="AP67">
        <v>1</v>
      </c>
      <c r="AQ67">
        <v>4</v>
      </c>
      <c r="AR67">
        <v>2</v>
      </c>
    </row>
    <row r="69" spans="2:54" x14ac:dyDescent="0.3">
      <c r="D69" t="s">
        <v>11</v>
      </c>
      <c r="E69">
        <v>8</v>
      </c>
      <c r="F69">
        <v>5</v>
      </c>
      <c r="G69">
        <v>9</v>
      </c>
      <c r="H69">
        <v>8</v>
      </c>
      <c r="I69">
        <v>6</v>
      </c>
      <c r="J69">
        <v>7</v>
      </c>
      <c r="K69">
        <v>3</v>
      </c>
      <c r="L69">
        <v>3</v>
      </c>
      <c r="M69">
        <v>8</v>
      </c>
      <c r="N69">
        <v>5</v>
      </c>
      <c r="O69">
        <v>4</v>
      </c>
      <c r="P69">
        <v>7</v>
      </c>
      <c r="Q69">
        <v>5</v>
      </c>
      <c r="R69">
        <v>6</v>
      </c>
      <c r="S69">
        <v>6</v>
      </c>
      <c r="T69">
        <v>6</v>
      </c>
      <c r="U69">
        <v>6</v>
      </c>
      <c r="V69">
        <v>8</v>
      </c>
      <c r="W69">
        <v>6</v>
      </c>
      <c r="X69">
        <v>10</v>
      </c>
      <c r="Y69">
        <v>7</v>
      </c>
      <c r="Z69">
        <v>7</v>
      </c>
      <c r="AA69">
        <v>5</v>
      </c>
      <c r="AB69">
        <v>5</v>
      </c>
      <c r="AC69">
        <v>6</v>
      </c>
      <c r="AD69">
        <v>4</v>
      </c>
      <c r="AE69">
        <v>7</v>
      </c>
      <c r="AF69">
        <v>5</v>
      </c>
      <c r="AG69">
        <v>8</v>
      </c>
      <c r="AH69">
        <v>10</v>
      </c>
      <c r="AI69">
        <v>7</v>
      </c>
      <c r="AJ69">
        <v>7</v>
      </c>
      <c r="AK69">
        <v>6</v>
      </c>
      <c r="AL69">
        <v>6</v>
      </c>
      <c r="AM69">
        <v>8</v>
      </c>
      <c r="AN69">
        <v>6</v>
      </c>
      <c r="AO69">
        <v>6</v>
      </c>
      <c r="AP69">
        <v>5</v>
      </c>
      <c r="AQ69">
        <v>3</v>
      </c>
      <c r="AR69">
        <v>5</v>
      </c>
      <c r="AS69">
        <v>3</v>
      </c>
      <c r="AT69">
        <v>5</v>
      </c>
      <c r="AU69">
        <v>8</v>
      </c>
      <c r="AV69">
        <v>8</v>
      </c>
      <c r="AW69">
        <v>5</v>
      </c>
      <c r="AX69">
        <v>6</v>
      </c>
      <c r="AY69">
        <v>8</v>
      </c>
      <c r="AZ69">
        <v>4</v>
      </c>
      <c r="BA69">
        <v>8</v>
      </c>
      <c r="BB69">
        <v>8</v>
      </c>
    </row>
    <row r="70" spans="2:54" x14ac:dyDescent="0.3">
      <c r="D70" t="s">
        <v>12</v>
      </c>
      <c r="E70">
        <v>2</v>
      </c>
      <c r="F70">
        <v>5</v>
      </c>
      <c r="G70">
        <v>3</v>
      </c>
      <c r="H70">
        <v>4</v>
      </c>
      <c r="I70">
        <v>3</v>
      </c>
      <c r="J70">
        <v>4</v>
      </c>
      <c r="K70">
        <v>5</v>
      </c>
      <c r="L70">
        <v>5</v>
      </c>
      <c r="M70">
        <v>4</v>
      </c>
      <c r="N70">
        <v>5</v>
      </c>
      <c r="O70">
        <v>6</v>
      </c>
      <c r="P70">
        <v>4</v>
      </c>
      <c r="Q70">
        <v>3</v>
      </c>
      <c r="R70">
        <v>1</v>
      </c>
      <c r="S70">
        <v>5</v>
      </c>
      <c r="T70">
        <v>3</v>
      </c>
      <c r="U70">
        <v>4</v>
      </c>
      <c r="V70">
        <v>1</v>
      </c>
      <c r="W70">
        <v>3</v>
      </c>
      <c r="X70">
        <v>2</v>
      </c>
      <c r="Y70">
        <v>6</v>
      </c>
      <c r="Z70">
        <v>3</v>
      </c>
      <c r="AA70">
        <v>2</v>
      </c>
      <c r="AB70">
        <v>3</v>
      </c>
      <c r="AC70">
        <v>4</v>
      </c>
      <c r="AD70">
        <v>3</v>
      </c>
      <c r="AE70">
        <v>0</v>
      </c>
      <c r="AF70">
        <v>8</v>
      </c>
      <c r="AG70">
        <v>3</v>
      </c>
      <c r="AH70">
        <v>1</v>
      </c>
      <c r="AI70">
        <v>2</v>
      </c>
      <c r="AJ70">
        <v>3</v>
      </c>
      <c r="AK70">
        <v>3</v>
      </c>
      <c r="AL70">
        <v>4</v>
      </c>
      <c r="AM70">
        <v>2</v>
      </c>
      <c r="AN70">
        <v>3</v>
      </c>
      <c r="AO70">
        <v>3</v>
      </c>
      <c r="AP70">
        <v>3</v>
      </c>
      <c r="AQ70">
        <v>5</v>
      </c>
      <c r="AR70">
        <v>5</v>
      </c>
      <c r="AS70">
        <v>0</v>
      </c>
      <c r="AT70">
        <v>4</v>
      </c>
      <c r="AU70">
        <v>3</v>
      </c>
      <c r="AV70">
        <v>2</v>
      </c>
      <c r="AW70">
        <v>5</v>
      </c>
      <c r="AX70">
        <v>2</v>
      </c>
      <c r="AY70">
        <v>1</v>
      </c>
      <c r="AZ70">
        <v>3</v>
      </c>
      <c r="BA70">
        <v>4</v>
      </c>
      <c r="BB70">
        <v>1</v>
      </c>
    </row>
    <row r="71" spans="2:54" x14ac:dyDescent="0.3">
      <c r="D71" t="s">
        <v>19</v>
      </c>
      <c r="E71">
        <v>2</v>
      </c>
      <c r="F71">
        <v>3</v>
      </c>
      <c r="G71">
        <v>1</v>
      </c>
      <c r="H71">
        <v>0</v>
      </c>
      <c r="I71">
        <v>1</v>
      </c>
      <c r="J71">
        <v>1</v>
      </c>
      <c r="K71">
        <v>4</v>
      </c>
      <c r="L71">
        <v>3</v>
      </c>
      <c r="M71">
        <v>2</v>
      </c>
      <c r="N71">
        <v>2</v>
      </c>
      <c r="O71">
        <v>3</v>
      </c>
      <c r="P71">
        <v>1</v>
      </c>
      <c r="Q71">
        <v>2</v>
      </c>
      <c r="R71">
        <v>6</v>
      </c>
      <c r="S71">
        <v>2</v>
      </c>
      <c r="T71">
        <v>2</v>
      </c>
      <c r="U71">
        <v>1</v>
      </c>
      <c r="V71">
        <v>4</v>
      </c>
      <c r="W71">
        <v>1</v>
      </c>
      <c r="X71">
        <v>0</v>
      </c>
      <c r="Y71">
        <v>0</v>
      </c>
      <c r="Z71">
        <v>1</v>
      </c>
      <c r="AA71">
        <v>2</v>
      </c>
      <c r="AB71">
        <v>2</v>
      </c>
      <c r="AC71">
        <v>3</v>
      </c>
      <c r="AD71">
        <v>2</v>
      </c>
      <c r="AE71">
        <v>2</v>
      </c>
      <c r="AF71">
        <v>1</v>
      </c>
      <c r="AG71">
        <v>2</v>
      </c>
      <c r="AH71">
        <v>1</v>
      </c>
      <c r="AI71">
        <v>2</v>
      </c>
      <c r="AJ71">
        <v>0</v>
      </c>
      <c r="AK71">
        <v>2</v>
      </c>
      <c r="AL71">
        <v>1</v>
      </c>
      <c r="AM71">
        <v>0</v>
      </c>
      <c r="AN71">
        <v>2</v>
      </c>
      <c r="AO71">
        <v>3</v>
      </c>
      <c r="AP71">
        <v>3</v>
      </c>
      <c r="AQ71">
        <v>1</v>
      </c>
      <c r="AR71">
        <v>1</v>
      </c>
      <c r="AS71">
        <v>3</v>
      </c>
      <c r="AT71">
        <v>3</v>
      </c>
      <c r="AU71">
        <v>2</v>
      </c>
      <c r="AV71">
        <v>1</v>
      </c>
      <c r="AW71">
        <v>2</v>
      </c>
      <c r="AX71">
        <v>2</v>
      </c>
      <c r="AY71">
        <v>0</v>
      </c>
      <c r="AZ71">
        <v>3</v>
      </c>
      <c r="BA71">
        <v>2</v>
      </c>
      <c r="BB71">
        <v>2</v>
      </c>
    </row>
    <row r="72" spans="2:54" x14ac:dyDescent="0.3">
      <c r="D72" t="s">
        <v>13</v>
      </c>
      <c r="E72">
        <v>1</v>
      </c>
      <c r="F72">
        <v>1</v>
      </c>
      <c r="G72">
        <v>1</v>
      </c>
      <c r="H72">
        <v>0</v>
      </c>
      <c r="I72">
        <v>1</v>
      </c>
      <c r="J72">
        <v>2</v>
      </c>
      <c r="K72">
        <v>1</v>
      </c>
      <c r="L72">
        <v>2</v>
      </c>
      <c r="M72">
        <v>0</v>
      </c>
      <c r="N72">
        <v>2</v>
      </c>
      <c r="O72">
        <v>1</v>
      </c>
      <c r="P72">
        <v>0</v>
      </c>
      <c r="Q72">
        <v>3</v>
      </c>
      <c r="R72">
        <v>2</v>
      </c>
      <c r="S72">
        <v>1</v>
      </c>
      <c r="T72">
        <v>0</v>
      </c>
      <c r="U72">
        <v>1</v>
      </c>
      <c r="V72">
        <v>2</v>
      </c>
      <c r="W72">
        <v>3</v>
      </c>
      <c r="X72">
        <v>1</v>
      </c>
      <c r="Y72">
        <v>2</v>
      </c>
      <c r="Z72">
        <v>2</v>
      </c>
      <c r="AA72">
        <v>5</v>
      </c>
      <c r="AB72">
        <v>2</v>
      </c>
      <c r="AC72">
        <v>2</v>
      </c>
      <c r="AD72">
        <v>1</v>
      </c>
      <c r="AE72">
        <v>2</v>
      </c>
      <c r="AF72">
        <v>1</v>
      </c>
      <c r="AG72">
        <v>2</v>
      </c>
      <c r="AH72">
        <v>1</v>
      </c>
      <c r="AI72">
        <v>2</v>
      </c>
      <c r="AJ72">
        <v>1</v>
      </c>
      <c r="AK72">
        <v>2</v>
      </c>
      <c r="AL72">
        <v>2</v>
      </c>
      <c r="AM72">
        <v>2</v>
      </c>
      <c r="AN72">
        <v>1</v>
      </c>
      <c r="AO72">
        <v>1</v>
      </c>
      <c r="AP72">
        <v>2</v>
      </c>
      <c r="AQ72">
        <v>3</v>
      </c>
      <c r="AR72">
        <v>3</v>
      </c>
      <c r="AS72">
        <v>5</v>
      </c>
      <c r="AT72">
        <v>1</v>
      </c>
      <c r="AU72">
        <v>2</v>
      </c>
      <c r="AV72">
        <v>3</v>
      </c>
      <c r="AW72">
        <v>0</v>
      </c>
      <c r="AX72">
        <v>4</v>
      </c>
      <c r="AY72">
        <v>5</v>
      </c>
      <c r="AZ72">
        <v>2</v>
      </c>
      <c r="BA72">
        <v>0</v>
      </c>
      <c r="BB72">
        <v>1</v>
      </c>
    </row>
    <row r="73" spans="2:54" x14ac:dyDescent="0.3">
      <c r="B73">
        <v>50</v>
      </c>
      <c r="C73">
        <v>2180</v>
      </c>
      <c r="D73" t="s">
        <v>14</v>
      </c>
      <c r="E73">
        <v>2</v>
      </c>
      <c r="F73">
        <v>1</v>
      </c>
      <c r="G73">
        <v>1</v>
      </c>
      <c r="H73">
        <v>3</v>
      </c>
      <c r="I73">
        <v>4</v>
      </c>
      <c r="J73">
        <v>1</v>
      </c>
      <c r="K73">
        <v>2</v>
      </c>
      <c r="L73">
        <v>2</v>
      </c>
      <c r="M73">
        <v>1</v>
      </c>
      <c r="N73">
        <v>1</v>
      </c>
      <c r="O73">
        <v>1</v>
      </c>
      <c r="P73">
        <v>3</v>
      </c>
      <c r="Q73">
        <v>2</v>
      </c>
      <c r="R73">
        <v>0</v>
      </c>
      <c r="S73">
        <v>1</v>
      </c>
      <c r="T73">
        <v>4</v>
      </c>
      <c r="U73">
        <v>3</v>
      </c>
      <c r="V73">
        <v>0</v>
      </c>
      <c r="W73">
        <v>2</v>
      </c>
      <c r="X73">
        <v>2</v>
      </c>
      <c r="Y73">
        <v>0</v>
      </c>
      <c r="Z73">
        <v>2</v>
      </c>
      <c r="AA73">
        <v>1</v>
      </c>
      <c r="AB73">
        <v>3</v>
      </c>
      <c r="AC73">
        <v>0</v>
      </c>
      <c r="AD73">
        <v>5</v>
      </c>
      <c r="AE73">
        <v>4</v>
      </c>
      <c r="AF73">
        <v>0</v>
      </c>
      <c r="AG73">
        <v>0</v>
      </c>
      <c r="AH73">
        <v>2</v>
      </c>
      <c r="AI73">
        <v>2</v>
      </c>
      <c r="AJ73">
        <v>4</v>
      </c>
      <c r="AK73">
        <v>2</v>
      </c>
      <c r="AL73">
        <v>2</v>
      </c>
      <c r="AM73">
        <v>3</v>
      </c>
      <c r="AN73">
        <v>3</v>
      </c>
      <c r="AO73">
        <v>2</v>
      </c>
      <c r="AP73">
        <v>2</v>
      </c>
      <c r="AQ73">
        <v>3</v>
      </c>
      <c r="AR73">
        <v>1</v>
      </c>
      <c r="AS73">
        <v>4</v>
      </c>
      <c r="AT73">
        <v>2</v>
      </c>
      <c r="AU73">
        <v>0</v>
      </c>
      <c r="AV73">
        <v>1</v>
      </c>
      <c r="AW73">
        <v>3</v>
      </c>
      <c r="AX73">
        <v>1</v>
      </c>
      <c r="AY73">
        <v>1</v>
      </c>
      <c r="AZ73">
        <v>3</v>
      </c>
      <c r="BA73">
        <v>1</v>
      </c>
      <c r="BB73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Generator</vt:lpstr>
      <vt:lpstr>Instances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2020-05-26T06:53:17Z</dcterms:modified>
</cp:coreProperties>
</file>