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awhamburgde-my.sharepoint.com/personal/malte_luebben_haw-hamburg_de/Documents/Arbeit IFOR/Rechenstudie Auswertung/"/>
    </mc:Choice>
  </mc:AlternateContent>
  <xr:revisionPtr revIDLastSave="997" documentId="8_{A85B9521-B30A-4A43-9A73-E857DD2835A4}" xr6:coauthVersionLast="47" xr6:coauthVersionMax="47" xr10:uidLastSave="{3A2FC8D5-77EE-4DF8-AF50-4B8953808C1D}"/>
  <bookViews>
    <workbookView xWindow="-120" yWindow="-120" windowWidth="29040" windowHeight="15840" firstSheet="8" activeTab="13" xr2:uid="{75E63976-FE27-430F-A6BD-447FE3E45B8A}"/>
  </bookViews>
  <sheets>
    <sheet name="Overview" sheetId="3" r:id="rId1"/>
    <sheet name="Horizontal" sheetId="1" r:id="rId2"/>
    <sheet name="Vertical" sheetId="2" r:id="rId3"/>
    <sheet name="BN CH MIXED vertical" sheetId="4" r:id="rId4"/>
    <sheet name="BN CH MIXED horizontal" sheetId="5" r:id="rId5"/>
    <sheet name="vertical with MP" sheetId="7" r:id="rId6"/>
    <sheet name="horizontal with MP" sheetId="6" r:id="rId7"/>
    <sheet name="ver_virtual comparison" sheetId="10" r:id="rId8"/>
    <sheet name="hor_virtual comparison" sheetId="9" r:id="rId9"/>
    <sheet name="Hor MP VRT Comp" sheetId="11" r:id="rId10"/>
    <sheet name="Hor MP VRT t-test" sheetId="12" r:id="rId11"/>
    <sheet name="#ties with product 0" sheetId="13" r:id="rId12"/>
    <sheet name="total number of ties" sheetId="14" r:id="rId13"/>
    <sheet name="time comparison" sheetId="15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5" l="1"/>
  <c r="D9" i="15"/>
  <c r="D10" i="15"/>
  <c r="D11" i="15"/>
  <c r="B9" i="15"/>
  <c r="B10" i="15"/>
  <c r="B11" i="15"/>
  <c r="D8" i="15"/>
  <c r="B8" i="15"/>
  <c r="D4" i="15"/>
  <c r="D5" i="15"/>
  <c r="D6" i="15"/>
  <c r="D7" i="15"/>
  <c r="B7" i="15"/>
  <c r="B6" i="15"/>
  <c r="B5" i="15"/>
  <c r="B4" i="15"/>
  <c r="D3" i="15"/>
  <c r="H25" i="13"/>
  <c r="I25" i="13"/>
  <c r="J25" i="13"/>
  <c r="G25" i="14"/>
  <c r="F25" i="14"/>
  <c r="E25" i="14"/>
  <c r="D25" i="14"/>
  <c r="C25" i="14"/>
  <c r="B25" i="14"/>
  <c r="E25" i="13" l="1"/>
  <c r="F25" i="13"/>
  <c r="G25" i="13"/>
  <c r="D25" i="13"/>
  <c r="C25" i="13"/>
  <c r="B25" i="13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3" i="4"/>
  <c r="U529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3" i="1"/>
  <c r="S529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3" i="1"/>
  <c r="P30" i="12" l="1"/>
  <c r="O30" i="12"/>
  <c r="P25" i="12" l="1"/>
  <c r="O25" i="12"/>
  <c r="L25" i="12"/>
  <c r="K25" i="12"/>
  <c r="J25" i="12"/>
  <c r="G25" i="12"/>
  <c r="F25" i="12"/>
  <c r="E25" i="12"/>
  <c r="B25" i="12"/>
  <c r="J25" i="11"/>
  <c r="I25" i="11"/>
  <c r="H25" i="11"/>
  <c r="G25" i="11"/>
  <c r="F25" i="11"/>
  <c r="E25" i="11"/>
  <c r="D25" i="11"/>
  <c r="C25" i="11"/>
  <c r="B25" i="11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D25" i="5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D25" i="4"/>
  <c r="H25" i="10"/>
  <c r="G25" i="10"/>
  <c r="F25" i="10"/>
  <c r="E25" i="10"/>
  <c r="D25" i="10"/>
  <c r="C25" i="10"/>
  <c r="H25" i="9"/>
  <c r="G25" i="9"/>
  <c r="F25" i="9"/>
  <c r="E25" i="9"/>
  <c r="D25" i="9"/>
  <c r="C25" i="9"/>
  <c r="H25" i="7"/>
  <c r="G25" i="7"/>
  <c r="F25" i="7"/>
  <c r="E25" i="7"/>
  <c r="D25" i="7"/>
  <c r="C25" i="7"/>
  <c r="D25" i="6"/>
  <c r="G25" i="6"/>
  <c r="E25" i="6"/>
  <c r="F25" i="6"/>
  <c r="C25" i="6"/>
  <c r="B25" i="6"/>
  <c r="C11" i="3"/>
  <c r="C5" i="3"/>
  <c r="C2" i="3"/>
  <c r="Q529" i="2"/>
  <c r="D17" i="3" s="1"/>
  <c r="P529" i="2"/>
  <c r="D16" i="3" s="1"/>
  <c r="O529" i="2"/>
  <c r="D15" i="3" s="1"/>
  <c r="N529" i="2"/>
  <c r="D14" i="3" s="1"/>
  <c r="M529" i="2"/>
  <c r="D13" i="3" s="1"/>
  <c r="L529" i="2"/>
  <c r="D12" i="3" s="1"/>
  <c r="K529" i="2"/>
  <c r="D11" i="3" s="1"/>
  <c r="J529" i="2"/>
  <c r="D10" i="3" s="1"/>
  <c r="I529" i="2"/>
  <c r="D9" i="3" s="1"/>
  <c r="H529" i="2"/>
  <c r="D8" i="3" s="1"/>
  <c r="G529" i="2"/>
  <c r="D7" i="3" s="1"/>
  <c r="F529" i="2"/>
  <c r="D6" i="3" s="1"/>
  <c r="E529" i="2"/>
  <c r="D5" i="3" s="1"/>
  <c r="D529" i="2"/>
  <c r="D4" i="3" s="1"/>
  <c r="C529" i="2"/>
  <c r="D3" i="3" s="1"/>
  <c r="B529" i="2"/>
  <c r="D2" i="3" s="1"/>
  <c r="C529" i="1"/>
  <c r="C3" i="3" s="1"/>
  <c r="D529" i="1"/>
  <c r="C4" i="3" s="1"/>
  <c r="E529" i="1"/>
  <c r="F529" i="1"/>
  <c r="C6" i="3" s="1"/>
  <c r="G529" i="1"/>
  <c r="C7" i="3" s="1"/>
  <c r="H529" i="1"/>
  <c r="C8" i="3" s="1"/>
  <c r="I529" i="1"/>
  <c r="C9" i="3" s="1"/>
  <c r="J529" i="1"/>
  <c r="C10" i="3" s="1"/>
  <c r="K529" i="1"/>
  <c r="L529" i="1"/>
  <c r="C12" i="3" s="1"/>
  <c r="M529" i="1"/>
  <c r="C13" i="3" s="1"/>
  <c r="N529" i="1"/>
  <c r="C14" i="3" s="1"/>
  <c r="O529" i="1"/>
  <c r="C15" i="3" s="1"/>
  <c r="P529" i="1"/>
  <c r="C16" i="3" s="1"/>
  <c r="Q529" i="1"/>
  <c r="C17" i="3" s="1"/>
  <c r="B529" i="1"/>
</calcChain>
</file>

<file path=xl/sharedStrings.xml><?xml version="1.0" encoding="utf-8"?>
<sst xmlns="http://schemas.openxmlformats.org/spreadsheetml/2006/main" count="1649" uniqueCount="1162">
  <si>
    <t>Hor_Sim_instance_n=50_1.alb</t>
  </si>
  <si>
    <t>Hor_Sim_instance_n=50_10.alb</t>
  </si>
  <si>
    <t>Hor_Sim_instance_n=50_100.alb</t>
  </si>
  <si>
    <t>Hor_Sim_instance_n=50_101.alb</t>
  </si>
  <si>
    <t>Hor_Sim_instance_n=50_102.alb</t>
  </si>
  <si>
    <t>Hor_Sim_instance_n=50_103.alb</t>
  </si>
  <si>
    <t>Hor_Sim_instance_n=50_104.alb</t>
  </si>
  <si>
    <t>Hor_Sim_instance_n=50_105.alb</t>
  </si>
  <si>
    <t>Hor_Sim_instance_n=50_106.alb</t>
  </si>
  <si>
    <t>Hor_Sim_instance_n=50_107.alb</t>
  </si>
  <si>
    <t>Hor_Sim_instance_n=50_108.alb</t>
  </si>
  <si>
    <t>Hor_Sim_instance_n=50_109.alb</t>
  </si>
  <si>
    <t>Hor_Sim_instance_n=50_11.alb</t>
  </si>
  <si>
    <t>Hor_Sim_instance_n=50_110.alb</t>
  </si>
  <si>
    <t>Hor_Sim_instance_n=50_111.alb</t>
  </si>
  <si>
    <t>Hor_Sim_instance_n=50_112.alb</t>
  </si>
  <si>
    <t>Hor_Sim_instance_n=50_113.alb</t>
  </si>
  <si>
    <t>Hor_Sim_instance_n=50_114.alb</t>
  </si>
  <si>
    <t>Hor_Sim_instance_n=50_115.alb</t>
  </si>
  <si>
    <t>Hor_Sim_instance_n=50_116.alb</t>
  </si>
  <si>
    <t>Hor_Sim_instance_n=50_117.alb</t>
  </si>
  <si>
    <t>Hor_Sim_instance_n=50_118.alb</t>
  </si>
  <si>
    <t>Hor_Sim_instance_n=50_119.alb</t>
  </si>
  <si>
    <t>Hor_Sim_instance_n=50_12.alb</t>
  </si>
  <si>
    <t>Hor_Sim_instance_n=50_120.alb</t>
  </si>
  <si>
    <t>Hor_Sim_instance_n=50_121.alb</t>
  </si>
  <si>
    <t>Hor_Sim_instance_n=50_122.alb</t>
  </si>
  <si>
    <t>Hor_Sim_instance_n=50_123.alb</t>
  </si>
  <si>
    <t>Hor_Sim_instance_n=50_124.alb</t>
  </si>
  <si>
    <t>Hor_Sim_instance_n=50_125.alb</t>
  </si>
  <si>
    <t>Hor_Sim_instance_n=50_126.alb</t>
  </si>
  <si>
    <t>Hor_Sim_instance_n=50_127.alb</t>
  </si>
  <si>
    <t>Hor_Sim_instance_n=50_128.alb</t>
  </si>
  <si>
    <t>Hor_Sim_instance_n=50_129.alb</t>
  </si>
  <si>
    <t>Hor_Sim_instance_n=50_13.alb</t>
  </si>
  <si>
    <t>Hor_Sim_instance_n=50_130.alb</t>
  </si>
  <si>
    <t>Hor_Sim_instance_n=50_131.alb</t>
  </si>
  <si>
    <t>Hor_Sim_instance_n=50_132.alb</t>
  </si>
  <si>
    <t>Hor_Sim_instance_n=50_133.alb</t>
  </si>
  <si>
    <t>Hor_Sim_instance_n=50_134.alb</t>
  </si>
  <si>
    <t>Hor_Sim_instance_n=50_135.alb</t>
  </si>
  <si>
    <t>Hor_Sim_instance_n=50_136.alb</t>
  </si>
  <si>
    <t>Hor_Sim_instance_n=50_137.alb</t>
  </si>
  <si>
    <t>Hor_Sim_instance_n=50_138.alb</t>
  </si>
  <si>
    <t>Hor_Sim_instance_n=50_139.alb</t>
  </si>
  <si>
    <t>Hor_Sim_instance_n=50_14.alb</t>
  </si>
  <si>
    <t>Hor_Sim_instance_n=50_140.alb</t>
  </si>
  <si>
    <t>Hor_Sim_instance_n=50_141.alb</t>
  </si>
  <si>
    <t>Hor_Sim_instance_n=50_142.alb</t>
  </si>
  <si>
    <t>Hor_Sim_instance_n=50_143.alb</t>
  </si>
  <si>
    <t>Hor_Sim_instance_n=50_144.alb</t>
  </si>
  <si>
    <t>Hor_Sim_instance_n=50_145.alb</t>
  </si>
  <si>
    <t>Hor_Sim_instance_n=50_146.alb</t>
  </si>
  <si>
    <t>Hor_Sim_instance_n=50_147.alb</t>
  </si>
  <si>
    <t>Hor_Sim_instance_n=50_148.alb</t>
  </si>
  <si>
    <t>Hor_Sim_instance_n=50_149.alb</t>
  </si>
  <si>
    <t>Hor_Sim_instance_n=50_15.alb</t>
  </si>
  <si>
    <t>Hor_Sim_instance_n=50_150.alb</t>
  </si>
  <si>
    <t>Hor_Sim_instance_n=50_151.alb</t>
  </si>
  <si>
    <t>Hor_Sim_instance_n=50_152.alb</t>
  </si>
  <si>
    <t>Hor_Sim_instance_n=50_153.alb</t>
  </si>
  <si>
    <t>Hor_Sim_instance_n=50_154.alb</t>
  </si>
  <si>
    <t>Hor_Sim_instance_n=50_155.alb</t>
  </si>
  <si>
    <t>Hor_Sim_instance_n=50_156.alb</t>
  </si>
  <si>
    <t>Hor_Sim_instance_n=50_157.alb</t>
  </si>
  <si>
    <t>Hor_Sim_instance_n=50_158.alb</t>
  </si>
  <si>
    <t>Hor_Sim_instance_n=50_159.alb</t>
  </si>
  <si>
    <t>Hor_Sim_instance_n=50_16.alb</t>
  </si>
  <si>
    <t>Hor_Sim_instance_n=50_160.alb</t>
  </si>
  <si>
    <t>Hor_Sim_instance_n=50_161.alb</t>
  </si>
  <si>
    <t>Hor_Sim_instance_n=50_162.alb</t>
  </si>
  <si>
    <t>Hor_Sim_instance_n=50_163.alb</t>
  </si>
  <si>
    <t>Hor_Sim_instance_n=50_164.alb</t>
  </si>
  <si>
    <t>Hor_Sim_instance_n=50_165.alb</t>
  </si>
  <si>
    <t>Hor_Sim_instance_n=50_166.alb</t>
  </si>
  <si>
    <t>Hor_Sim_instance_n=50_167.alb</t>
  </si>
  <si>
    <t>Hor_Sim_instance_n=50_168.alb</t>
  </si>
  <si>
    <t>Hor_Sim_instance_n=50_169.alb</t>
  </si>
  <si>
    <t>Hor_Sim_instance_n=50_17.alb</t>
  </si>
  <si>
    <t>Hor_Sim_instance_n=50_170.alb</t>
  </si>
  <si>
    <t>Hor_Sim_instance_n=50_171.alb</t>
  </si>
  <si>
    <t>Hor_Sim_instance_n=50_172.alb</t>
  </si>
  <si>
    <t>Hor_Sim_instance_n=50_173.alb</t>
  </si>
  <si>
    <t>Hor_Sim_instance_n=50_174.alb</t>
  </si>
  <si>
    <t>Hor_Sim_instance_n=50_175.alb</t>
  </si>
  <si>
    <t>Hor_Sim_instance_n=50_176.alb</t>
  </si>
  <si>
    <t>Hor_Sim_instance_n=50_177.alb</t>
  </si>
  <si>
    <t>Hor_Sim_instance_n=50_178.alb</t>
  </si>
  <si>
    <t>Hor_Sim_instance_n=50_179.alb</t>
  </si>
  <si>
    <t>Hor_Sim_instance_n=50_18.alb</t>
  </si>
  <si>
    <t>Hor_Sim_instance_n=50_180.alb</t>
  </si>
  <si>
    <t>Hor_Sim_instance_n=50_181.alb</t>
  </si>
  <si>
    <t>Hor_Sim_instance_n=50_182.alb</t>
  </si>
  <si>
    <t>Hor_Sim_instance_n=50_183.alb</t>
  </si>
  <si>
    <t>Hor_Sim_instance_n=50_184.alb</t>
  </si>
  <si>
    <t>Hor_Sim_instance_n=50_185.alb</t>
  </si>
  <si>
    <t>Hor_Sim_instance_n=50_186.alb</t>
  </si>
  <si>
    <t>Hor_Sim_instance_n=50_187.alb</t>
  </si>
  <si>
    <t>Hor_Sim_instance_n=50_188.alb</t>
  </si>
  <si>
    <t>Hor_Sim_instance_n=50_189.alb</t>
  </si>
  <si>
    <t>Hor_Sim_instance_n=50_19.alb</t>
  </si>
  <si>
    <t>Hor_Sim_instance_n=50_190.alb</t>
  </si>
  <si>
    <t>Hor_Sim_instance_n=50_191.alb</t>
  </si>
  <si>
    <t>Hor_Sim_instance_n=50_192.alb</t>
  </si>
  <si>
    <t>Hor_Sim_instance_n=50_193.alb</t>
  </si>
  <si>
    <t>Hor_Sim_instance_n=50_194.alb</t>
  </si>
  <si>
    <t>Hor_Sim_instance_n=50_195.alb</t>
  </si>
  <si>
    <t>Hor_Sim_instance_n=50_196.alb</t>
  </si>
  <si>
    <t>Hor_Sim_instance_n=50_197.alb</t>
  </si>
  <si>
    <t>Hor_Sim_instance_n=50_198.alb</t>
  </si>
  <si>
    <t>Hor_Sim_instance_n=50_199.alb</t>
  </si>
  <si>
    <t>Hor_Sim_instance_n=50_2.alb</t>
  </si>
  <si>
    <t>Hor_Sim_instance_n=50_20.alb</t>
  </si>
  <si>
    <t>Hor_Sim_instance_n=50_200.alb</t>
  </si>
  <si>
    <t>Hor_Sim_instance_n=50_201.alb</t>
  </si>
  <si>
    <t>Hor_Sim_instance_n=50_202.alb</t>
  </si>
  <si>
    <t>Hor_Sim_instance_n=50_203.alb</t>
  </si>
  <si>
    <t>Hor_Sim_instance_n=50_204.alb</t>
  </si>
  <si>
    <t>Hor_Sim_instance_n=50_205.alb</t>
  </si>
  <si>
    <t>Hor_Sim_instance_n=50_206.alb</t>
  </si>
  <si>
    <t>Hor_Sim_instance_n=50_207.alb</t>
  </si>
  <si>
    <t>Hor_Sim_instance_n=50_208.alb</t>
  </si>
  <si>
    <t>Hor_Sim_instance_n=50_209.alb</t>
  </si>
  <si>
    <t>Hor_Sim_instance_n=50_21.alb</t>
  </si>
  <si>
    <t>Hor_Sim_instance_n=50_210.alb</t>
  </si>
  <si>
    <t>Hor_Sim_instance_n=50_211.alb</t>
  </si>
  <si>
    <t>Hor_Sim_instance_n=50_212.alb</t>
  </si>
  <si>
    <t>Hor_Sim_instance_n=50_213.alb</t>
  </si>
  <si>
    <t>Hor_Sim_instance_n=50_214.alb</t>
  </si>
  <si>
    <t>Hor_Sim_instance_n=50_215.alb</t>
  </si>
  <si>
    <t>Hor_Sim_instance_n=50_216.alb</t>
  </si>
  <si>
    <t>Hor_Sim_instance_n=50_217.alb</t>
  </si>
  <si>
    <t>Hor_Sim_instance_n=50_218.alb</t>
  </si>
  <si>
    <t>Hor_Sim_instance_n=50_219.alb</t>
  </si>
  <si>
    <t>Hor_Sim_instance_n=50_22.alb</t>
  </si>
  <si>
    <t>Hor_Sim_instance_n=50_220.alb</t>
  </si>
  <si>
    <t>Hor_Sim_instance_n=50_221.alb</t>
  </si>
  <si>
    <t>Hor_Sim_instance_n=50_222.alb</t>
  </si>
  <si>
    <t>Hor_Sim_instance_n=50_223.alb</t>
  </si>
  <si>
    <t>Hor_Sim_instance_n=50_224.alb</t>
  </si>
  <si>
    <t>Hor_Sim_instance_n=50_225.alb</t>
  </si>
  <si>
    <t>Hor_Sim_instance_n=50_226.alb</t>
  </si>
  <si>
    <t>Hor_Sim_instance_n=50_227.alb</t>
  </si>
  <si>
    <t>Hor_Sim_instance_n=50_228.alb</t>
  </si>
  <si>
    <t>Hor_Sim_instance_n=50_229.alb</t>
  </si>
  <si>
    <t>Hor_Sim_instance_n=50_23.alb</t>
  </si>
  <si>
    <t>Hor_Sim_instance_n=50_230.alb</t>
  </si>
  <si>
    <t>Hor_Sim_instance_n=50_231.alb</t>
  </si>
  <si>
    <t>Hor_Sim_instance_n=50_232.alb</t>
  </si>
  <si>
    <t>Hor_Sim_instance_n=50_233.alb</t>
  </si>
  <si>
    <t>Hor_Sim_instance_n=50_234.alb</t>
  </si>
  <si>
    <t>Hor_Sim_instance_n=50_235.alb</t>
  </si>
  <si>
    <t>Hor_Sim_instance_n=50_236.alb</t>
  </si>
  <si>
    <t>Hor_Sim_instance_n=50_237.alb</t>
  </si>
  <si>
    <t>Hor_Sim_instance_n=50_238.alb</t>
  </si>
  <si>
    <t>Hor_Sim_instance_n=50_239.alb</t>
  </si>
  <si>
    <t>Hor_Sim_instance_n=50_24.alb</t>
  </si>
  <si>
    <t>Hor_Sim_instance_n=50_240.alb</t>
  </si>
  <si>
    <t>Hor_Sim_instance_n=50_241.alb</t>
  </si>
  <si>
    <t>Hor_Sim_instance_n=50_242.alb</t>
  </si>
  <si>
    <t>Hor_Sim_instance_n=50_243.alb</t>
  </si>
  <si>
    <t>Hor_Sim_instance_n=50_244.alb</t>
  </si>
  <si>
    <t>Hor_Sim_instance_n=50_245.alb</t>
  </si>
  <si>
    <t>Hor_Sim_instance_n=50_246.alb</t>
  </si>
  <si>
    <t>Hor_Sim_instance_n=50_247.alb</t>
  </si>
  <si>
    <t>Hor_Sim_instance_n=50_248.alb</t>
  </si>
  <si>
    <t>Hor_Sim_instance_n=50_249.alb</t>
  </si>
  <si>
    <t>Hor_Sim_instance_n=50_25.alb</t>
  </si>
  <si>
    <t>Hor_Sim_instance_n=50_250.alb</t>
  </si>
  <si>
    <t>Hor_Sim_instance_n=50_251.alb</t>
  </si>
  <si>
    <t>Hor_Sim_instance_n=50_252.alb</t>
  </si>
  <si>
    <t>Hor_Sim_instance_n=50_253.alb</t>
  </si>
  <si>
    <t>Hor_Sim_instance_n=50_254.alb</t>
  </si>
  <si>
    <t>Hor_Sim_instance_n=50_255.alb</t>
  </si>
  <si>
    <t>Hor_Sim_instance_n=50_256.alb</t>
  </si>
  <si>
    <t>Hor_Sim_instance_n=50_257.alb</t>
  </si>
  <si>
    <t>Hor_Sim_instance_n=50_258.alb</t>
  </si>
  <si>
    <t>Hor_Sim_instance_n=50_259.alb</t>
  </si>
  <si>
    <t>Hor_Sim_instance_n=50_26.alb</t>
  </si>
  <si>
    <t>Hor_Sim_instance_n=50_260.alb</t>
  </si>
  <si>
    <t>Hor_Sim_instance_n=50_261.alb</t>
  </si>
  <si>
    <t>Hor_Sim_instance_n=50_262.alb</t>
  </si>
  <si>
    <t>Hor_Sim_instance_n=50_263.alb</t>
  </si>
  <si>
    <t>Hor_Sim_instance_n=50_264.alb</t>
  </si>
  <si>
    <t>Hor_Sim_instance_n=50_265.alb</t>
  </si>
  <si>
    <t>Hor_Sim_instance_n=50_266.alb</t>
  </si>
  <si>
    <t>Hor_Sim_instance_n=50_267.alb</t>
  </si>
  <si>
    <t>Hor_Sim_instance_n=50_268.alb</t>
  </si>
  <si>
    <t>Hor_Sim_instance_n=50_269.alb</t>
  </si>
  <si>
    <t>Hor_Sim_instance_n=50_27.alb</t>
  </si>
  <si>
    <t>Hor_Sim_instance_n=50_270.alb</t>
  </si>
  <si>
    <t>Hor_Sim_instance_n=50_271.alb</t>
  </si>
  <si>
    <t>Hor_Sim_instance_n=50_272.alb</t>
  </si>
  <si>
    <t>Hor_Sim_instance_n=50_273.alb</t>
  </si>
  <si>
    <t>Hor_Sim_instance_n=50_274.alb</t>
  </si>
  <si>
    <t>Hor_Sim_instance_n=50_275.alb</t>
  </si>
  <si>
    <t>Hor_Sim_instance_n=50_276.alb</t>
  </si>
  <si>
    <t>Hor_Sim_instance_n=50_277.alb</t>
  </si>
  <si>
    <t>Hor_Sim_instance_n=50_278.alb</t>
  </si>
  <si>
    <t>Hor_Sim_instance_n=50_279.alb</t>
  </si>
  <si>
    <t>Hor_Sim_instance_n=50_28.alb</t>
  </si>
  <si>
    <t>Hor_Sim_instance_n=50_280.alb</t>
  </si>
  <si>
    <t>Hor_Sim_instance_n=50_281.alb</t>
  </si>
  <si>
    <t>Hor_Sim_instance_n=50_282.alb</t>
  </si>
  <si>
    <t>Hor_Sim_instance_n=50_283.alb</t>
  </si>
  <si>
    <t>Hor_Sim_instance_n=50_284.alb</t>
  </si>
  <si>
    <t>Hor_Sim_instance_n=50_285.alb</t>
  </si>
  <si>
    <t>Hor_Sim_instance_n=50_286.alb</t>
  </si>
  <si>
    <t>Hor_Sim_instance_n=50_287.alb</t>
  </si>
  <si>
    <t>Hor_Sim_instance_n=50_288.alb</t>
  </si>
  <si>
    <t>Hor_Sim_instance_n=50_289.alb</t>
  </si>
  <si>
    <t>Hor_Sim_instance_n=50_29.alb</t>
  </si>
  <si>
    <t>Hor_Sim_instance_n=50_290.alb</t>
  </si>
  <si>
    <t>Hor_Sim_instance_n=50_291.alb</t>
  </si>
  <si>
    <t>Hor_Sim_instance_n=50_292.alb</t>
  </si>
  <si>
    <t>Hor_Sim_instance_n=50_293.alb</t>
  </si>
  <si>
    <t>Hor_Sim_instance_n=50_294.alb</t>
  </si>
  <si>
    <t>Hor_Sim_instance_n=50_295.alb</t>
  </si>
  <si>
    <t>Hor_Sim_instance_n=50_296.alb</t>
  </si>
  <si>
    <t>Hor_Sim_instance_n=50_297.alb</t>
  </si>
  <si>
    <t>Hor_Sim_instance_n=50_298.alb</t>
  </si>
  <si>
    <t>Hor_Sim_instance_n=50_299.alb</t>
  </si>
  <si>
    <t>Hor_Sim_instance_n=50_3.alb</t>
  </si>
  <si>
    <t>Hor_Sim_instance_n=50_30.alb</t>
  </si>
  <si>
    <t>Hor_Sim_instance_n=50_300.alb</t>
  </si>
  <si>
    <t>Hor_Sim_instance_n=50_301.alb</t>
  </si>
  <si>
    <t>Hor_Sim_instance_n=50_302.alb</t>
  </si>
  <si>
    <t>Hor_Sim_instance_n=50_303.alb</t>
  </si>
  <si>
    <t>Hor_Sim_instance_n=50_304.alb</t>
  </si>
  <si>
    <t>Hor_Sim_instance_n=50_305.alb</t>
  </si>
  <si>
    <t>Hor_Sim_instance_n=50_306.alb</t>
  </si>
  <si>
    <t>Hor_Sim_instance_n=50_307.alb</t>
  </si>
  <si>
    <t>Hor_Sim_instance_n=50_308.alb</t>
  </si>
  <si>
    <t>Hor_Sim_instance_n=50_309.alb</t>
  </si>
  <si>
    <t>Hor_Sim_instance_n=50_31.alb</t>
  </si>
  <si>
    <t>Hor_Sim_instance_n=50_310.alb</t>
  </si>
  <si>
    <t>Hor_Sim_instance_n=50_311.alb</t>
  </si>
  <si>
    <t>Hor_Sim_instance_n=50_312.alb</t>
  </si>
  <si>
    <t>Hor_Sim_instance_n=50_313.alb</t>
  </si>
  <si>
    <t>Hor_Sim_instance_n=50_314.alb</t>
  </si>
  <si>
    <t>Hor_Sim_instance_n=50_315.alb</t>
  </si>
  <si>
    <t>Hor_Sim_instance_n=50_316.alb</t>
  </si>
  <si>
    <t>Hor_Sim_instance_n=50_317.alb</t>
  </si>
  <si>
    <t>Hor_Sim_instance_n=50_318.alb</t>
  </si>
  <si>
    <t>Hor_Sim_instance_n=50_319.alb</t>
  </si>
  <si>
    <t>Hor_Sim_instance_n=50_32.alb</t>
  </si>
  <si>
    <t>Hor_Sim_instance_n=50_320.alb</t>
  </si>
  <si>
    <t>Hor_Sim_instance_n=50_321.alb</t>
  </si>
  <si>
    <t>Hor_Sim_instance_n=50_322.alb</t>
  </si>
  <si>
    <t>Hor_Sim_instance_n=50_323.alb</t>
  </si>
  <si>
    <t>Hor_Sim_instance_n=50_324.alb</t>
  </si>
  <si>
    <t>Hor_Sim_instance_n=50_325.alb</t>
  </si>
  <si>
    <t>Hor_Sim_instance_n=50_326.alb</t>
  </si>
  <si>
    <t>Hor_Sim_instance_n=50_327.alb</t>
  </si>
  <si>
    <t>Hor_Sim_instance_n=50_328.alb</t>
  </si>
  <si>
    <t>Hor_Sim_instance_n=50_329.alb</t>
  </si>
  <si>
    <t>Hor_Sim_instance_n=50_33.alb</t>
  </si>
  <si>
    <t>Hor_Sim_instance_n=50_330.alb</t>
  </si>
  <si>
    <t>Hor_Sim_instance_n=50_331.alb</t>
  </si>
  <si>
    <t>Hor_Sim_instance_n=50_332.alb</t>
  </si>
  <si>
    <t>Hor_Sim_instance_n=50_333.alb</t>
  </si>
  <si>
    <t>Hor_Sim_instance_n=50_334.alb</t>
  </si>
  <si>
    <t>Hor_Sim_instance_n=50_335.alb</t>
  </si>
  <si>
    <t>Hor_Sim_instance_n=50_336.alb</t>
  </si>
  <si>
    <t>Hor_Sim_instance_n=50_337.alb</t>
  </si>
  <si>
    <t>Hor_Sim_instance_n=50_338.alb</t>
  </si>
  <si>
    <t>Hor_Sim_instance_n=50_339.alb</t>
  </si>
  <si>
    <t>Hor_Sim_instance_n=50_34.alb</t>
  </si>
  <si>
    <t>Hor_Sim_instance_n=50_340.alb</t>
  </si>
  <si>
    <t>Hor_Sim_instance_n=50_341.alb</t>
  </si>
  <si>
    <t>Hor_Sim_instance_n=50_342.alb</t>
  </si>
  <si>
    <t>Hor_Sim_instance_n=50_343.alb</t>
  </si>
  <si>
    <t>Hor_Sim_instance_n=50_344.alb</t>
  </si>
  <si>
    <t>Hor_Sim_instance_n=50_345.alb</t>
  </si>
  <si>
    <t>Hor_Sim_instance_n=50_346.alb</t>
  </si>
  <si>
    <t>Hor_Sim_instance_n=50_347.alb</t>
  </si>
  <si>
    <t>Hor_Sim_instance_n=50_348.alb</t>
  </si>
  <si>
    <t>Hor_Sim_instance_n=50_349.alb</t>
  </si>
  <si>
    <t>Hor_Sim_instance_n=50_35.alb</t>
  </si>
  <si>
    <t>Hor_Sim_instance_n=50_350.alb</t>
  </si>
  <si>
    <t>Hor_Sim_instance_n=50_351.alb</t>
  </si>
  <si>
    <t>Hor_Sim_instance_n=50_352.alb</t>
  </si>
  <si>
    <t>Hor_Sim_instance_n=50_353.alb</t>
  </si>
  <si>
    <t>Hor_Sim_instance_n=50_354.alb</t>
  </si>
  <si>
    <t>Hor_Sim_instance_n=50_355.alb</t>
  </si>
  <si>
    <t>Hor_Sim_instance_n=50_356.alb</t>
  </si>
  <si>
    <t>Hor_Sim_instance_n=50_357.alb</t>
  </si>
  <si>
    <t>Hor_Sim_instance_n=50_358.alb</t>
  </si>
  <si>
    <t>Hor_Sim_instance_n=50_359.alb</t>
  </si>
  <si>
    <t>Hor_Sim_instance_n=50_36.alb</t>
  </si>
  <si>
    <t>Hor_Sim_instance_n=50_360.alb</t>
  </si>
  <si>
    <t>Hor_Sim_instance_n=50_361.alb</t>
  </si>
  <si>
    <t>Hor_Sim_instance_n=50_362.alb</t>
  </si>
  <si>
    <t>Hor_Sim_instance_n=50_363.alb</t>
  </si>
  <si>
    <t>Hor_Sim_instance_n=50_364.alb</t>
  </si>
  <si>
    <t>Hor_Sim_instance_n=50_365.alb</t>
  </si>
  <si>
    <t>Hor_Sim_instance_n=50_366.alb</t>
  </si>
  <si>
    <t>Hor_Sim_instance_n=50_367.alb</t>
  </si>
  <si>
    <t>Hor_Sim_instance_n=50_368.alb</t>
  </si>
  <si>
    <t>Hor_Sim_instance_n=50_369.alb</t>
  </si>
  <si>
    <t>Hor_Sim_instance_n=50_37.alb</t>
  </si>
  <si>
    <t>Hor_Sim_instance_n=50_370.alb</t>
  </si>
  <si>
    <t>Hor_Sim_instance_n=50_371.alb</t>
  </si>
  <si>
    <t>Hor_Sim_instance_n=50_372.alb</t>
  </si>
  <si>
    <t>Hor_Sim_instance_n=50_373.alb</t>
  </si>
  <si>
    <t>Hor_Sim_instance_n=50_374.alb</t>
  </si>
  <si>
    <t>Hor_Sim_instance_n=50_375.alb</t>
  </si>
  <si>
    <t>Hor_Sim_instance_n=50_376.alb</t>
  </si>
  <si>
    <t>Hor_Sim_instance_n=50_377.alb</t>
  </si>
  <si>
    <t>Hor_Sim_instance_n=50_378.alb</t>
  </si>
  <si>
    <t>Hor_Sim_instance_n=50_379.alb</t>
  </si>
  <si>
    <t>Hor_Sim_instance_n=50_38.alb</t>
  </si>
  <si>
    <t>Hor_Sim_instance_n=50_380.alb</t>
  </si>
  <si>
    <t>Hor_Sim_instance_n=50_381.alb</t>
  </si>
  <si>
    <t>Hor_Sim_instance_n=50_382.alb</t>
  </si>
  <si>
    <t>Hor_Sim_instance_n=50_383.alb</t>
  </si>
  <si>
    <t>Hor_Sim_instance_n=50_384.alb</t>
  </si>
  <si>
    <t>Hor_Sim_instance_n=50_385.alb</t>
  </si>
  <si>
    <t>Hor_Sim_instance_n=50_386.alb</t>
  </si>
  <si>
    <t>Hor_Sim_instance_n=50_387.alb</t>
  </si>
  <si>
    <t>Hor_Sim_instance_n=50_388.alb</t>
  </si>
  <si>
    <t>Hor_Sim_instance_n=50_389.alb</t>
  </si>
  <si>
    <t>Hor_Sim_instance_n=50_39.alb</t>
  </si>
  <si>
    <t>Hor_Sim_instance_n=50_390.alb</t>
  </si>
  <si>
    <t>Hor_Sim_instance_n=50_391.alb</t>
  </si>
  <si>
    <t>Hor_Sim_instance_n=50_392.alb</t>
  </si>
  <si>
    <t>Hor_Sim_instance_n=50_393.alb</t>
  </si>
  <si>
    <t>Hor_Sim_instance_n=50_394.alb</t>
  </si>
  <si>
    <t>Hor_Sim_instance_n=50_395.alb</t>
  </si>
  <si>
    <t>Hor_Sim_instance_n=50_396.alb</t>
  </si>
  <si>
    <t>Hor_Sim_instance_n=50_397.alb</t>
  </si>
  <si>
    <t>Hor_Sim_instance_n=50_398.alb</t>
  </si>
  <si>
    <t>Hor_Sim_instance_n=50_399.alb</t>
  </si>
  <si>
    <t>Hor_Sim_instance_n=50_4.alb</t>
  </si>
  <si>
    <t>Hor_Sim_instance_n=50_40.alb</t>
  </si>
  <si>
    <t>Hor_Sim_instance_n=50_400.alb</t>
  </si>
  <si>
    <t>Hor_Sim_instance_n=50_401.alb</t>
  </si>
  <si>
    <t>Hor_Sim_instance_n=50_402.alb</t>
  </si>
  <si>
    <t>Hor_Sim_instance_n=50_403.alb</t>
  </si>
  <si>
    <t>Hor_Sim_instance_n=50_404.alb</t>
  </si>
  <si>
    <t>Hor_Sim_instance_n=50_405.alb</t>
  </si>
  <si>
    <t>Hor_Sim_instance_n=50_406.alb</t>
  </si>
  <si>
    <t>Hor_Sim_instance_n=50_407.alb</t>
  </si>
  <si>
    <t>Hor_Sim_instance_n=50_408.alb</t>
  </si>
  <si>
    <t>Hor_Sim_instance_n=50_409.alb</t>
  </si>
  <si>
    <t>Hor_Sim_instance_n=50_41.alb</t>
  </si>
  <si>
    <t>Hor_Sim_instance_n=50_410.alb</t>
  </si>
  <si>
    <t>Hor_Sim_instance_n=50_411.alb</t>
  </si>
  <si>
    <t>Hor_Sim_instance_n=50_412.alb</t>
  </si>
  <si>
    <t>Hor_Sim_instance_n=50_413.alb</t>
  </si>
  <si>
    <t>Hor_Sim_instance_n=50_414.alb</t>
  </si>
  <si>
    <t>Hor_Sim_instance_n=50_415.alb</t>
  </si>
  <si>
    <t>Hor_Sim_instance_n=50_416.alb</t>
  </si>
  <si>
    <t>Hor_Sim_instance_n=50_417.alb</t>
  </si>
  <si>
    <t>Hor_Sim_instance_n=50_418.alb</t>
  </si>
  <si>
    <t>Hor_Sim_instance_n=50_419.alb</t>
  </si>
  <si>
    <t>Hor_Sim_instance_n=50_42.alb</t>
  </si>
  <si>
    <t>Hor_Sim_instance_n=50_420.alb</t>
  </si>
  <si>
    <t>Hor_Sim_instance_n=50_421.alb</t>
  </si>
  <si>
    <t>Hor_Sim_instance_n=50_422.alb</t>
  </si>
  <si>
    <t>Hor_Sim_instance_n=50_423.alb</t>
  </si>
  <si>
    <t>Hor_Sim_instance_n=50_424.alb</t>
  </si>
  <si>
    <t>Hor_Sim_instance_n=50_425.alb</t>
  </si>
  <si>
    <t>Hor_Sim_instance_n=50_426.alb</t>
  </si>
  <si>
    <t>Hor_Sim_instance_n=50_427.alb</t>
  </si>
  <si>
    <t>Hor_Sim_instance_n=50_428.alb</t>
  </si>
  <si>
    <t>Hor_Sim_instance_n=50_429.alb</t>
  </si>
  <si>
    <t>Hor_Sim_instance_n=50_43.alb</t>
  </si>
  <si>
    <t>Hor_Sim_instance_n=50_430.alb</t>
  </si>
  <si>
    <t>Hor_Sim_instance_n=50_431.alb</t>
  </si>
  <si>
    <t>Hor_Sim_instance_n=50_432.alb</t>
  </si>
  <si>
    <t>Hor_Sim_instance_n=50_433.alb</t>
  </si>
  <si>
    <t>Hor_Sim_instance_n=50_434.alb</t>
  </si>
  <si>
    <t>Hor_Sim_instance_n=50_435.alb</t>
  </si>
  <si>
    <t>Hor_Sim_instance_n=50_436.alb</t>
  </si>
  <si>
    <t>Hor_Sim_instance_n=50_437.alb</t>
  </si>
  <si>
    <t>Hor_Sim_instance_n=50_438.alb</t>
  </si>
  <si>
    <t>Hor_Sim_instance_n=50_439.alb</t>
  </si>
  <si>
    <t>Hor_Sim_instance_n=50_44.alb</t>
  </si>
  <si>
    <t>Hor_Sim_instance_n=50_440.alb</t>
  </si>
  <si>
    <t>Hor_Sim_instance_n=50_441.alb</t>
  </si>
  <si>
    <t>Hor_Sim_instance_n=50_442.alb</t>
  </si>
  <si>
    <t>Hor_Sim_instance_n=50_443.alb</t>
  </si>
  <si>
    <t>Hor_Sim_instance_n=50_444.alb</t>
  </si>
  <si>
    <t>Hor_Sim_instance_n=50_445.alb</t>
  </si>
  <si>
    <t>Hor_Sim_instance_n=50_446.alb</t>
  </si>
  <si>
    <t>Hor_Sim_instance_n=50_447.alb</t>
  </si>
  <si>
    <t>Hor_Sim_instance_n=50_448.alb</t>
  </si>
  <si>
    <t>Hor_Sim_instance_n=50_449.alb</t>
  </si>
  <si>
    <t>Hor_Sim_instance_n=50_45.alb</t>
  </si>
  <si>
    <t>Hor_Sim_instance_n=50_450.alb</t>
  </si>
  <si>
    <t>Hor_Sim_instance_n=50_451.alb</t>
  </si>
  <si>
    <t>Hor_Sim_instance_n=50_452.alb</t>
  </si>
  <si>
    <t>Hor_Sim_instance_n=50_453.alb</t>
  </si>
  <si>
    <t>Hor_Sim_instance_n=50_454.alb</t>
  </si>
  <si>
    <t>Hor_Sim_instance_n=50_455.alb</t>
  </si>
  <si>
    <t>Hor_Sim_instance_n=50_456.alb</t>
  </si>
  <si>
    <t>Hor_Sim_instance_n=50_457.alb</t>
  </si>
  <si>
    <t>Hor_Sim_instance_n=50_458.alb</t>
  </si>
  <si>
    <t>Hor_Sim_instance_n=50_459.alb</t>
  </si>
  <si>
    <t>Hor_Sim_instance_n=50_46.alb</t>
  </si>
  <si>
    <t>Hor_Sim_instance_n=50_460.alb</t>
  </si>
  <si>
    <t>Hor_Sim_instance_n=50_461.alb</t>
  </si>
  <si>
    <t>Hor_Sim_instance_n=50_462.alb</t>
  </si>
  <si>
    <t>Hor_Sim_instance_n=50_463.alb</t>
  </si>
  <si>
    <t>Hor_Sim_instance_n=50_464.alb</t>
  </si>
  <si>
    <t>Hor_Sim_instance_n=50_465.alb</t>
  </si>
  <si>
    <t>Hor_Sim_instance_n=50_466.alb</t>
  </si>
  <si>
    <t>Hor_Sim_instance_n=50_467.alb</t>
  </si>
  <si>
    <t>Hor_Sim_instance_n=50_468.alb</t>
  </si>
  <si>
    <t>Hor_Sim_instance_n=50_469.alb</t>
  </si>
  <si>
    <t>Hor_Sim_instance_n=50_47.alb</t>
  </si>
  <si>
    <t>Hor_Sim_instance_n=50_470.alb</t>
  </si>
  <si>
    <t>Hor_Sim_instance_n=50_471.alb</t>
  </si>
  <si>
    <t>Hor_Sim_instance_n=50_472.alb</t>
  </si>
  <si>
    <t>Hor_Sim_instance_n=50_473.alb</t>
  </si>
  <si>
    <t>Hor_Sim_instance_n=50_474.alb</t>
  </si>
  <si>
    <t>Hor_Sim_instance_n=50_475.alb</t>
  </si>
  <si>
    <t>Hor_Sim_instance_n=50_476.alb</t>
  </si>
  <si>
    <t>Hor_Sim_instance_n=50_477.alb</t>
  </si>
  <si>
    <t>Hor_Sim_instance_n=50_478.alb</t>
  </si>
  <si>
    <t>Hor_Sim_instance_n=50_479.alb</t>
  </si>
  <si>
    <t>Hor_Sim_instance_n=50_48.alb</t>
  </si>
  <si>
    <t>Hor_Sim_instance_n=50_480.alb</t>
  </si>
  <si>
    <t>Hor_Sim_instance_n=50_481.alb</t>
  </si>
  <si>
    <t>Hor_Sim_instance_n=50_482.alb</t>
  </si>
  <si>
    <t>Hor_Sim_instance_n=50_483.alb</t>
  </si>
  <si>
    <t>Hor_Sim_instance_n=50_484.alb</t>
  </si>
  <si>
    <t>Hor_Sim_instance_n=50_485.alb</t>
  </si>
  <si>
    <t>Hor_Sim_instance_n=50_486.alb</t>
  </si>
  <si>
    <t>Hor_Sim_instance_n=50_487.alb</t>
  </si>
  <si>
    <t>Hor_Sim_instance_n=50_488.alb</t>
  </si>
  <si>
    <t>Hor_Sim_instance_n=50_489.alb</t>
  </si>
  <si>
    <t>Hor_Sim_instance_n=50_49.alb</t>
  </si>
  <si>
    <t>Hor_Sim_instance_n=50_490.alb</t>
  </si>
  <si>
    <t>Hor_Sim_instance_n=50_491.alb</t>
  </si>
  <si>
    <t>Hor_Sim_instance_n=50_492.alb</t>
  </si>
  <si>
    <t>Hor_Sim_instance_n=50_493.alb</t>
  </si>
  <si>
    <t>Hor_Sim_instance_n=50_494.alb</t>
  </si>
  <si>
    <t>Hor_Sim_instance_n=50_495.alb</t>
  </si>
  <si>
    <t>Hor_Sim_instance_n=50_496.alb</t>
  </si>
  <si>
    <t>Hor_Sim_instance_n=50_497.alb</t>
  </si>
  <si>
    <t>Hor_Sim_instance_n=50_498.alb</t>
  </si>
  <si>
    <t>Hor_Sim_instance_n=50_499.alb</t>
  </si>
  <si>
    <t>Hor_Sim_instance_n=50_5.alb</t>
  </si>
  <si>
    <t>Hor_Sim_instance_n=50_50.alb</t>
  </si>
  <si>
    <t>Hor_Sim_instance_n=50_500.alb</t>
  </si>
  <si>
    <t>Hor_Sim_instance_n=50_501.alb</t>
  </si>
  <si>
    <t>Hor_Sim_instance_n=50_502.alb</t>
  </si>
  <si>
    <t>Hor_Sim_instance_n=50_503.alb</t>
  </si>
  <si>
    <t>Hor_Sim_instance_n=50_504.alb</t>
  </si>
  <si>
    <t>Hor_Sim_instance_n=50_505.alb</t>
  </si>
  <si>
    <t>Hor_Sim_instance_n=50_506.alb</t>
  </si>
  <si>
    <t>Hor_Sim_instance_n=50_507.alb</t>
  </si>
  <si>
    <t>Hor_Sim_instance_n=50_508.alb</t>
  </si>
  <si>
    <t>Hor_Sim_instance_n=50_509.alb</t>
  </si>
  <si>
    <t>Hor_Sim_instance_n=50_51.alb</t>
  </si>
  <si>
    <t>Hor_Sim_instance_n=50_510.alb</t>
  </si>
  <si>
    <t>Hor_Sim_instance_n=50_511.alb</t>
  </si>
  <si>
    <t>Hor_Sim_instance_n=50_512.alb</t>
  </si>
  <si>
    <t>Hor_Sim_instance_n=50_513.alb</t>
  </si>
  <si>
    <t>Hor_Sim_instance_n=50_514.alb</t>
  </si>
  <si>
    <t>Hor_Sim_instance_n=50_515.alb</t>
  </si>
  <si>
    <t>Hor_Sim_instance_n=50_516.alb</t>
  </si>
  <si>
    <t>Hor_Sim_instance_n=50_517.alb</t>
  </si>
  <si>
    <t>Hor_Sim_instance_n=50_518.alb</t>
  </si>
  <si>
    <t>Hor_Sim_instance_n=50_519.alb</t>
  </si>
  <si>
    <t>Hor_Sim_instance_n=50_52.alb</t>
  </si>
  <si>
    <t>Hor_Sim_instance_n=50_520.alb</t>
  </si>
  <si>
    <t>Hor_Sim_instance_n=50_521.alb</t>
  </si>
  <si>
    <t>Hor_Sim_instance_n=50_522.alb</t>
  </si>
  <si>
    <t>Hor_Sim_instance_n=50_523.alb</t>
  </si>
  <si>
    <t>Hor_Sim_instance_n=50_524.alb</t>
  </si>
  <si>
    <t>Hor_Sim_instance_n=50_525.alb</t>
  </si>
  <si>
    <t>Hor_Sim_instance_n=50_53.alb</t>
  </si>
  <si>
    <t>Hor_Sim_instance_n=50_54.alb</t>
  </si>
  <si>
    <t>Hor_Sim_instance_n=50_55.alb</t>
  </si>
  <si>
    <t>Hor_Sim_instance_n=50_56.alb</t>
  </si>
  <si>
    <t>Hor_Sim_instance_n=50_57.alb</t>
  </si>
  <si>
    <t>Hor_Sim_instance_n=50_58.alb</t>
  </si>
  <si>
    <t>Hor_Sim_instance_n=50_59.alb</t>
  </si>
  <si>
    <t>Hor_Sim_instance_n=50_6.alb</t>
  </si>
  <si>
    <t>Hor_Sim_instance_n=50_60.alb</t>
  </si>
  <si>
    <t>Hor_Sim_instance_n=50_61.alb</t>
  </si>
  <si>
    <t>Hor_Sim_instance_n=50_62.alb</t>
  </si>
  <si>
    <t>Hor_Sim_instance_n=50_63.alb</t>
  </si>
  <si>
    <t>Hor_Sim_instance_n=50_64.alb</t>
  </si>
  <si>
    <t>Hor_Sim_instance_n=50_65.alb</t>
  </si>
  <si>
    <t>Hor_Sim_instance_n=50_66.alb</t>
  </si>
  <si>
    <t>Hor_Sim_instance_n=50_67.alb</t>
  </si>
  <si>
    <t>Hor_Sim_instance_n=50_68.alb</t>
  </si>
  <si>
    <t>Hor_Sim_instance_n=50_69.alb</t>
  </si>
  <si>
    <t>Hor_Sim_instance_n=50_7.alb</t>
  </si>
  <si>
    <t>Hor_Sim_instance_n=50_70.alb</t>
  </si>
  <si>
    <t>Hor_Sim_instance_n=50_71.alb</t>
  </si>
  <si>
    <t>Hor_Sim_instance_n=50_72.alb</t>
  </si>
  <si>
    <t>Hor_Sim_instance_n=50_73.alb</t>
  </si>
  <si>
    <t>Hor_Sim_instance_n=50_74.alb</t>
  </si>
  <si>
    <t>Hor_Sim_instance_n=50_75.alb</t>
  </si>
  <si>
    <t>Hor_Sim_instance_n=50_76.alb</t>
  </si>
  <si>
    <t>Hor_Sim_instance_n=50_77.alb</t>
  </si>
  <si>
    <t>Hor_Sim_instance_n=50_78.alb</t>
  </si>
  <si>
    <t>Hor_Sim_instance_n=50_79.alb</t>
  </si>
  <si>
    <t>Hor_Sim_instance_n=50_8.alb</t>
  </si>
  <si>
    <t>Hor_Sim_instance_n=50_80.alb</t>
  </si>
  <si>
    <t>Hor_Sim_instance_n=50_81.alb</t>
  </si>
  <si>
    <t>Hor_Sim_instance_n=50_82.alb</t>
  </si>
  <si>
    <t>Hor_Sim_instance_n=50_83.alb</t>
  </si>
  <si>
    <t>Hor_Sim_instance_n=50_84.alb</t>
  </si>
  <si>
    <t>Hor_Sim_instance_n=50_85.alb</t>
  </si>
  <si>
    <t>Hor_Sim_instance_n=50_86.alb</t>
  </si>
  <si>
    <t>Hor_Sim_instance_n=50_87.alb</t>
  </si>
  <si>
    <t>Hor_Sim_instance_n=50_88.alb</t>
  </si>
  <si>
    <t>Hor_Sim_instance_n=50_89.alb</t>
  </si>
  <si>
    <t>Hor_Sim_instance_n=50_9.alb</t>
  </si>
  <si>
    <t>Hor_Sim_instance_n=50_90.alb</t>
  </si>
  <si>
    <t>Hor_Sim_instance_n=50_91.alb</t>
  </si>
  <si>
    <t>Hor_Sim_instance_n=50_92.alb</t>
  </si>
  <si>
    <t>Hor_Sim_instance_n=50_93.alb</t>
  </si>
  <si>
    <t>Hor_Sim_instance_n=50_94.alb</t>
  </si>
  <si>
    <t>Hor_Sim_instance_n=50_95.alb</t>
  </si>
  <si>
    <t>Hor_Sim_instance_n=50_96.alb</t>
  </si>
  <si>
    <t>Hor_Sim_instance_n=50_97.alb</t>
  </si>
  <si>
    <t>Hor_Sim_instance_n=50_98.alb</t>
  </si>
  <si>
    <t>Hor_Sim_instance_n=50_99.alb</t>
  </si>
  <si>
    <t>FiFo</t>
  </si>
  <si>
    <t>UW</t>
  </si>
  <si>
    <t>Min PT</t>
  </si>
  <si>
    <t xml:space="preserve">Random </t>
  </si>
  <si>
    <t>Alternating</t>
  </si>
  <si>
    <t>Specific PT</t>
  </si>
  <si>
    <t>Min UW</t>
  </si>
  <si>
    <t>Lookahead Depth2</t>
  </si>
  <si>
    <t>Lookahead Depth3</t>
  </si>
  <si>
    <t>Sim_instance_n=50_1.alb</t>
  </si>
  <si>
    <t>Sim_instance_n=50_10.alb</t>
  </si>
  <si>
    <t>Sim_instance_n=50_100.alb</t>
  </si>
  <si>
    <t>Sim_instance_n=50_101.alb</t>
  </si>
  <si>
    <t>Sim_instance_n=50_102.alb</t>
  </si>
  <si>
    <t>Sim_instance_n=50_103.alb</t>
  </si>
  <si>
    <t>Sim_instance_n=50_104.alb</t>
  </si>
  <si>
    <t>Sim_instance_n=50_105.alb</t>
  </si>
  <si>
    <t>Sim_instance_n=50_106.alb</t>
  </si>
  <si>
    <t>Sim_instance_n=50_107.alb</t>
  </si>
  <si>
    <t>Sim_instance_n=50_108.alb</t>
  </si>
  <si>
    <t>Sim_instance_n=50_109.alb</t>
  </si>
  <si>
    <t>Sim_instance_n=50_11.alb</t>
  </si>
  <si>
    <t>Sim_instance_n=50_110.alb</t>
  </si>
  <si>
    <t>Sim_instance_n=50_111.alb</t>
  </si>
  <si>
    <t>Sim_instance_n=50_112.alb</t>
  </si>
  <si>
    <t>Sim_instance_n=50_113.alb</t>
  </si>
  <si>
    <t>Sim_instance_n=50_114.alb</t>
  </si>
  <si>
    <t>Sim_instance_n=50_115.alb</t>
  </si>
  <si>
    <t>Sim_instance_n=50_116.alb</t>
  </si>
  <si>
    <t>Sim_instance_n=50_117.alb</t>
  </si>
  <si>
    <t>Sim_instance_n=50_118.alb</t>
  </si>
  <si>
    <t>Sim_instance_n=50_119.alb</t>
  </si>
  <si>
    <t>Sim_instance_n=50_12.alb</t>
  </si>
  <si>
    <t>Sim_instance_n=50_120.alb</t>
  </si>
  <si>
    <t>Sim_instance_n=50_121.alb</t>
  </si>
  <si>
    <t>Sim_instance_n=50_122.alb</t>
  </si>
  <si>
    <t>Sim_instance_n=50_123.alb</t>
  </si>
  <si>
    <t>Sim_instance_n=50_124.alb</t>
  </si>
  <si>
    <t>Sim_instance_n=50_125.alb</t>
  </si>
  <si>
    <t>Sim_instance_n=50_126.alb</t>
  </si>
  <si>
    <t>Sim_instance_n=50_127.alb</t>
  </si>
  <si>
    <t>Sim_instance_n=50_128.alb</t>
  </si>
  <si>
    <t>Sim_instance_n=50_129.alb</t>
  </si>
  <si>
    <t>Sim_instance_n=50_13.alb</t>
  </si>
  <si>
    <t>Sim_instance_n=50_130.alb</t>
  </si>
  <si>
    <t>Sim_instance_n=50_131.alb</t>
  </si>
  <si>
    <t>Sim_instance_n=50_132.alb</t>
  </si>
  <si>
    <t>Sim_instance_n=50_133.alb</t>
  </si>
  <si>
    <t>Sim_instance_n=50_134.alb</t>
  </si>
  <si>
    <t>Sim_instance_n=50_135.alb</t>
  </si>
  <si>
    <t>Sim_instance_n=50_136.alb</t>
  </si>
  <si>
    <t>Sim_instance_n=50_137.alb</t>
  </si>
  <si>
    <t>Sim_instance_n=50_138.alb</t>
  </si>
  <si>
    <t>Sim_instance_n=50_139.alb</t>
  </si>
  <si>
    <t>Sim_instance_n=50_14.alb</t>
  </si>
  <si>
    <t>Sim_instance_n=50_140.alb</t>
  </si>
  <si>
    <t>Sim_instance_n=50_141.alb</t>
  </si>
  <si>
    <t>Sim_instance_n=50_142.alb</t>
  </si>
  <si>
    <t>Sim_instance_n=50_143.alb</t>
  </si>
  <si>
    <t>Sim_instance_n=50_144.alb</t>
  </si>
  <si>
    <t>Sim_instance_n=50_145.alb</t>
  </si>
  <si>
    <t>Sim_instance_n=50_146.alb</t>
  </si>
  <si>
    <t>Sim_instance_n=50_147.alb</t>
  </si>
  <si>
    <t>Sim_instance_n=50_148.alb</t>
  </si>
  <si>
    <t>Sim_instance_n=50_149.alb</t>
  </si>
  <si>
    <t>Sim_instance_n=50_15.alb</t>
  </si>
  <si>
    <t>Sim_instance_n=50_150.alb</t>
  </si>
  <si>
    <t>Sim_instance_n=50_151.alb</t>
  </si>
  <si>
    <t>Sim_instance_n=50_152.alb</t>
  </si>
  <si>
    <t>Sim_instance_n=50_153.alb</t>
  </si>
  <si>
    <t>Sim_instance_n=50_154.alb</t>
  </si>
  <si>
    <t>Sim_instance_n=50_155.alb</t>
  </si>
  <si>
    <t>Sim_instance_n=50_156.alb</t>
  </si>
  <si>
    <t>Sim_instance_n=50_157.alb</t>
  </si>
  <si>
    <t>Sim_instance_n=50_158.alb</t>
  </si>
  <si>
    <t>Sim_instance_n=50_159.alb</t>
  </si>
  <si>
    <t>Sim_instance_n=50_16.alb</t>
  </si>
  <si>
    <t>Sim_instance_n=50_160.alb</t>
  </si>
  <si>
    <t>Sim_instance_n=50_161.alb</t>
  </si>
  <si>
    <t>Sim_instance_n=50_162.alb</t>
  </si>
  <si>
    <t>Sim_instance_n=50_163.alb</t>
  </si>
  <si>
    <t>Sim_instance_n=50_164.alb</t>
  </si>
  <si>
    <t>Sim_instance_n=50_165.alb</t>
  </si>
  <si>
    <t>Sim_instance_n=50_166.alb</t>
  </si>
  <si>
    <t>Sim_instance_n=50_167.alb</t>
  </si>
  <si>
    <t>Sim_instance_n=50_168.alb</t>
  </si>
  <si>
    <t>Sim_instance_n=50_169.alb</t>
  </si>
  <si>
    <t>Sim_instance_n=50_17.alb</t>
  </si>
  <si>
    <t>Sim_instance_n=50_170.alb</t>
  </si>
  <si>
    <t>Sim_instance_n=50_171.alb</t>
  </si>
  <si>
    <t>Sim_instance_n=50_172.alb</t>
  </si>
  <si>
    <t>Sim_instance_n=50_173.alb</t>
  </si>
  <si>
    <t>Sim_instance_n=50_174.alb</t>
  </si>
  <si>
    <t>Sim_instance_n=50_175.alb</t>
  </si>
  <si>
    <t>Sim_instance_n=50_176.alb</t>
  </si>
  <si>
    <t>Sim_instance_n=50_177.alb</t>
  </si>
  <si>
    <t>Sim_instance_n=50_178.alb</t>
  </si>
  <si>
    <t>Sim_instance_n=50_179.alb</t>
  </si>
  <si>
    <t>Sim_instance_n=50_18.alb</t>
  </si>
  <si>
    <t>Sim_instance_n=50_180.alb</t>
  </si>
  <si>
    <t>Sim_instance_n=50_181.alb</t>
  </si>
  <si>
    <t>Sim_instance_n=50_182.alb</t>
  </si>
  <si>
    <t>Sim_instance_n=50_183.alb</t>
  </si>
  <si>
    <t>Sim_instance_n=50_184.alb</t>
  </si>
  <si>
    <t>Sim_instance_n=50_185.alb</t>
  </si>
  <si>
    <t>Sim_instance_n=50_186.alb</t>
  </si>
  <si>
    <t>Sim_instance_n=50_187.alb</t>
  </si>
  <si>
    <t>Sim_instance_n=50_188.alb</t>
  </si>
  <si>
    <t>Sim_instance_n=50_189.alb</t>
  </si>
  <si>
    <t>Sim_instance_n=50_19.alb</t>
  </si>
  <si>
    <t>Sim_instance_n=50_190.alb</t>
  </si>
  <si>
    <t>Sim_instance_n=50_191.alb</t>
  </si>
  <si>
    <t>Sim_instance_n=50_192.alb</t>
  </si>
  <si>
    <t>Sim_instance_n=50_193.alb</t>
  </si>
  <si>
    <t>Sim_instance_n=50_194.alb</t>
  </si>
  <si>
    <t>Sim_instance_n=50_195.alb</t>
  </si>
  <si>
    <t>Sim_instance_n=50_196.alb</t>
  </si>
  <si>
    <t>Sim_instance_n=50_197.alb</t>
  </si>
  <si>
    <t>Sim_instance_n=50_198.alb</t>
  </si>
  <si>
    <t>Sim_instance_n=50_199.alb</t>
  </si>
  <si>
    <t>Sim_instance_n=50_2.alb</t>
  </si>
  <si>
    <t>Sim_instance_n=50_20.alb</t>
  </si>
  <si>
    <t>Sim_instance_n=50_200.alb</t>
  </si>
  <si>
    <t>Sim_instance_n=50_201.alb</t>
  </si>
  <si>
    <t>Sim_instance_n=50_202.alb</t>
  </si>
  <si>
    <t>Sim_instance_n=50_203.alb</t>
  </si>
  <si>
    <t>Sim_instance_n=50_204.alb</t>
  </si>
  <si>
    <t>Sim_instance_n=50_205.alb</t>
  </si>
  <si>
    <t>Sim_instance_n=50_206.alb</t>
  </si>
  <si>
    <t>Sim_instance_n=50_207.alb</t>
  </si>
  <si>
    <t>Sim_instance_n=50_208.alb</t>
  </si>
  <si>
    <t>Sim_instance_n=50_209.alb</t>
  </si>
  <si>
    <t>Sim_instance_n=50_21.alb</t>
  </si>
  <si>
    <t>Sim_instance_n=50_210.alb</t>
  </si>
  <si>
    <t>Sim_instance_n=50_211.alb</t>
  </si>
  <si>
    <t>Sim_instance_n=50_212.alb</t>
  </si>
  <si>
    <t>Sim_instance_n=50_213.alb</t>
  </si>
  <si>
    <t>Sim_instance_n=50_214.alb</t>
  </si>
  <si>
    <t>Sim_instance_n=50_215.alb</t>
  </si>
  <si>
    <t>Sim_instance_n=50_216.alb</t>
  </si>
  <si>
    <t>Sim_instance_n=50_217.alb</t>
  </si>
  <si>
    <t>Sim_instance_n=50_218.alb</t>
  </si>
  <si>
    <t>Sim_instance_n=50_219.alb</t>
  </si>
  <si>
    <t>Sim_instance_n=50_22.alb</t>
  </si>
  <si>
    <t>Sim_instance_n=50_220.alb</t>
  </si>
  <si>
    <t>Sim_instance_n=50_221.alb</t>
  </si>
  <si>
    <t>Sim_instance_n=50_222.alb</t>
  </si>
  <si>
    <t>Sim_instance_n=50_223.alb</t>
  </si>
  <si>
    <t>Sim_instance_n=50_224.alb</t>
  </si>
  <si>
    <t>Sim_instance_n=50_225.alb</t>
  </si>
  <si>
    <t>Sim_instance_n=50_226.alb</t>
  </si>
  <si>
    <t>Sim_instance_n=50_227.alb</t>
  </si>
  <si>
    <t>Sim_instance_n=50_228.alb</t>
  </si>
  <si>
    <t>Sim_instance_n=50_229.alb</t>
  </si>
  <si>
    <t>Sim_instance_n=50_23.alb</t>
  </si>
  <si>
    <t>Sim_instance_n=50_230.alb</t>
  </si>
  <si>
    <t>Sim_instance_n=50_231.alb</t>
  </si>
  <si>
    <t>Sim_instance_n=50_232.alb</t>
  </si>
  <si>
    <t>Sim_instance_n=50_233.alb</t>
  </si>
  <si>
    <t>Sim_instance_n=50_234.alb</t>
  </si>
  <si>
    <t>Sim_instance_n=50_235.alb</t>
  </si>
  <si>
    <t>Sim_instance_n=50_236.alb</t>
  </si>
  <si>
    <t>Sim_instance_n=50_237.alb</t>
  </si>
  <si>
    <t>Sim_instance_n=50_238.alb</t>
  </si>
  <si>
    <t>Sim_instance_n=50_239.alb</t>
  </si>
  <si>
    <t>Sim_instance_n=50_24.alb</t>
  </si>
  <si>
    <t>Sim_instance_n=50_240.alb</t>
  </si>
  <si>
    <t>Sim_instance_n=50_241.alb</t>
  </si>
  <si>
    <t>Sim_instance_n=50_242.alb</t>
  </si>
  <si>
    <t>Sim_instance_n=50_243.alb</t>
  </si>
  <si>
    <t>Sim_instance_n=50_244.alb</t>
  </si>
  <si>
    <t>Sim_instance_n=50_245.alb</t>
  </si>
  <si>
    <t>Sim_instance_n=50_246.alb</t>
  </si>
  <si>
    <t>Sim_instance_n=50_247.alb</t>
  </si>
  <si>
    <t>Sim_instance_n=50_248.alb</t>
  </si>
  <si>
    <t>Sim_instance_n=50_249.alb</t>
  </si>
  <si>
    <t>Sim_instance_n=50_25.alb</t>
  </si>
  <si>
    <t>Sim_instance_n=50_250.alb</t>
  </si>
  <si>
    <t>Sim_instance_n=50_251.alb</t>
  </si>
  <si>
    <t>Sim_instance_n=50_252.alb</t>
  </si>
  <si>
    <t>Sim_instance_n=50_253.alb</t>
  </si>
  <si>
    <t>Sim_instance_n=50_254.alb</t>
  </si>
  <si>
    <t>Sim_instance_n=50_255.alb</t>
  </si>
  <si>
    <t>Sim_instance_n=50_256.alb</t>
  </si>
  <si>
    <t>Sim_instance_n=50_257.alb</t>
  </si>
  <si>
    <t>Sim_instance_n=50_258.alb</t>
  </si>
  <si>
    <t>Sim_instance_n=50_259.alb</t>
  </si>
  <si>
    <t>Sim_instance_n=50_26.alb</t>
  </si>
  <si>
    <t>Sim_instance_n=50_260.alb</t>
  </si>
  <si>
    <t>Sim_instance_n=50_261.alb</t>
  </si>
  <si>
    <t>Sim_instance_n=50_262.alb</t>
  </si>
  <si>
    <t>Sim_instance_n=50_263.alb</t>
  </si>
  <si>
    <t>Sim_instance_n=50_264.alb</t>
  </si>
  <si>
    <t>Sim_instance_n=50_265.alb</t>
  </si>
  <si>
    <t>Sim_instance_n=50_266.alb</t>
  </si>
  <si>
    <t>Sim_instance_n=50_267.alb</t>
  </si>
  <si>
    <t>Sim_instance_n=50_268.alb</t>
  </si>
  <si>
    <t>Sim_instance_n=50_269.alb</t>
  </si>
  <si>
    <t>Sim_instance_n=50_27.alb</t>
  </si>
  <si>
    <t>Sim_instance_n=50_270.alb</t>
  </si>
  <si>
    <t>Sim_instance_n=50_271.alb</t>
  </si>
  <si>
    <t>Sim_instance_n=50_272.alb</t>
  </si>
  <si>
    <t>Sim_instance_n=50_273.alb</t>
  </si>
  <si>
    <t>Sim_instance_n=50_274.alb</t>
  </si>
  <si>
    <t>Sim_instance_n=50_275.alb</t>
  </si>
  <si>
    <t>Sim_instance_n=50_276.alb</t>
  </si>
  <si>
    <t>Sim_instance_n=50_277.alb</t>
  </si>
  <si>
    <t>Sim_instance_n=50_278.alb</t>
  </si>
  <si>
    <t>Sim_instance_n=50_279.alb</t>
  </si>
  <si>
    <t>Sim_instance_n=50_28.alb</t>
  </si>
  <si>
    <t>Sim_instance_n=50_280.alb</t>
  </si>
  <si>
    <t>Sim_instance_n=50_281.alb</t>
  </si>
  <si>
    <t>Sim_instance_n=50_282.alb</t>
  </si>
  <si>
    <t>Sim_instance_n=50_283.alb</t>
  </si>
  <si>
    <t>Sim_instance_n=50_284.alb</t>
  </si>
  <si>
    <t>Sim_instance_n=50_285.alb</t>
  </si>
  <si>
    <t>Sim_instance_n=50_286.alb</t>
  </si>
  <si>
    <t>Sim_instance_n=50_287.alb</t>
  </si>
  <si>
    <t>Sim_instance_n=50_288.alb</t>
  </si>
  <si>
    <t>Sim_instance_n=50_289.alb</t>
  </si>
  <si>
    <t>Sim_instance_n=50_29.alb</t>
  </si>
  <si>
    <t>Sim_instance_n=50_290.alb</t>
  </si>
  <si>
    <t>Sim_instance_n=50_291.alb</t>
  </si>
  <si>
    <t>Sim_instance_n=50_292.alb</t>
  </si>
  <si>
    <t>Sim_instance_n=50_293.alb</t>
  </si>
  <si>
    <t>Sim_instance_n=50_294.alb</t>
  </si>
  <si>
    <t>Sim_instance_n=50_295.alb</t>
  </si>
  <si>
    <t>Sim_instance_n=50_296.alb</t>
  </si>
  <si>
    <t>Sim_instance_n=50_297.alb</t>
  </si>
  <si>
    <t>Sim_instance_n=50_298.alb</t>
  </si>
  <si>
    <t>Sim_instance_n=50_299.alb</t>
  </si>
  <si>
    <t>Sim_instance_n=50_3.alb</t>
  </si>
  <si>
    <t>Sim_instance_n=50_30.alb</t>
  </si>
  <si>
    <t>Sim_instance_n=50_300.alb</t>
  </si>
  <si>
    <t>Sim_instance_n=50_301.alb</t>
  </si>
  <si>
    <t>Sim_instance_n=50_302.alb</t>
  </si>
  <si>
    <t>Sim_instance_n=50_303.alb</t>
  </si>
  <si>
    <t>Sim_instance_n=50_304.alb</t>
  </si>
  <si>
    <t>Sim_instance_n=50_305.alb</t>
  </si>
  <si>
    <t>Sim_instance_n=50_306.alb</t>
  </si>
  <si>
    <t>Sim_instance_n=50_307.alb</t>
  </si>
  <si>
    <t>Sim_instance_n=50_308.alb</t>
  </si>
  <si>
    <t>Sim_instance_n=50_309.alb</t>
  </si>
  <si>
    <t>Sim_instance_n=50_31.alb</t>
  </si>
  <si>
    <t>Sim_instance_n=50_310.alb</t>
  </si>
  <si>
    <t>Sim_instance_n=50_311.alb</t>
  </si>
  <si>
    <t>Sim_instance_n=50_312.alb</t>
  </si>
  <si>
    <t>Sim_instance_n=50_313.alb</t>
  </si>
  <si>
    <t>Sim_instance_n=50_314.alb</t>
  </si>
  <si>
    <t>Sim_instance_n=50_315.alb</t>
  </si>
  <si>
    <t>Sim_instance_n=50_316.alb</t>
  </si>
  <si>
    <t>Sim_instance_n=50_317.alb</t>
  </si>
  <si>
    <t>Sim_instance_n=50_318.alb</t>
  </si>
  <si>
    <t>Sim_instance_n=50_319.alb</t>
  </si>
  <si>
    <t>Sim_instance_n=50_32.alb</t>
  </si>
  <si>
    <t>Sim_instance_n=50_320.alb</t>
  </si>
  <si>
    <t>Sim_instance_n=50_321.alb</t>
  </si>
  <si>
    <t>Sim_instance_n=50_322.alb</t>
  </si>
  <si>
    <t>Sim_instance_n=50_323.alb</t>
  </si>
  <si>
    <t>Sim_instance_n=50_324.alb</t>
  </si>
  <si>
    <t>Sim_instance_n=50_325.alb</t>
  </si>
  <si>
    <t>Sim_instance_n=50_326.alb</t>
  </si>
  <si>
    <t>Sim_instance_n=50_327.alb</t>
  </si>
  <si>
    <t>Sim_instance_n=50_328.alb</t>
  </si>
  <si>
    <t>Sim_instance_n=50_329.alb</t>
  </si>
  <si>
    <t>Sim_instance_n=50_33.alb</t>
  </si>
  <si>
    <t>Sim_instance_n=50_330.alb</t>
  </si>
  <si>
    <t>Sim_instance_n=50_331.alb</t>
  </si>
  <si>
    <t>Sim_instance_n=50_332.alb</t>
  </si>
  <si>
    <t>Sim_instance_n=50_333.alb</t>
  </si>
  <si>
    <t>Sim_instance_n=50_334.alb</t>
  </si>
  <si>
    <t>Sim_instance_n=50_335.alb</t>
  </si>
  <si>
    <t>Sim_instance_n=50_336.alb</t>
  </si>
  <si>
    <t>Sim_instance_n=50_337.alb</t>
  </si>
  <si>
    <t>Sim_instance_n=50_338.alb</t>
  </si>
  <si>
    <t>Sim_instance_n=50_339.alb</t>
  </si>
  <si>
    <t>Sim_instance_n=50_34.alb</t>
  </si>
  <si>
    <t>Sim_instance_n=50_340.alb</t>
  </si>
  <si>
    <t>Sim_instance_n=50_341.alb</t>
  </si>
  <si>
    <t>Sim_instance_n=50_342.alb</t>
  </si>
  <si>
    <t>Sim_instance_n=50_343.alb</t>
  </si>
  <si>
    <t>Sim_instance_n=50_344.alb</t>
  </si>
  <si>
    <t>Sim_instance_n=50_345.alb</t>
  </si>
  <si>
    <t>Sim_instance_n=50_346.alb</t>
  </si>
  <si>
    <t>Sim_instance_n=50_347.alb</t>
  </si>
  <si>
    <t>Sim_instance_n=50_348.alb</t>
  </si>
  <si>
    <t>Sim_instance_n=50_349.alb</t>
  </si>
  <si>
    <t>Sim_instance_n=50_35.alb</t>
  </si>
  <si>
    <t>Sim_instance_n=50_350.alb</t>
  </si>
  <si>
    <t>Sim_instance_n=50_351.alb</t>
  </si>
  <si>
    <t>Sim_instance_n=50_352.alb</t>
  </si>
  <si>
    <t>Sim_instance_n=50_353.alb</t>
  </si>
  <si>
    <t>Sim_instance_n=50_354.alb</t>
  </si>
  <si>
    <t>Sim_instance_n=50_355.alb</t>
  </si>
  <si>
    <t>Sim_instance_n=50_356.alb</t>
  </si>
  <si>
    <t>Sim_instance_n=50_357.alb</t>
  </si>
  <si>
    <t>Sim_instance_n=50_358.alb</t>
  </si>
  <si>
    <t>Sim_instance_n=50_359.alb</t>
  </si>
  <si>
    <t>Sim_instance_n=50_36.alb</t>
  </si>
  <si>
    <t>Sim_instance_n=50_360.alb</t>
  </si>
  <si>
    <t>Sim_instance_n=50_361.alb</t>
  </si>
  <si>
    <t>Sim_instance_n=50_362.alb</t>
  </si>
  <si>
    <t>Sim_instance_n=50_363.alb</t>
  </si>
  <si>
    <t>Sim_instance_n=50_364.alb</t>
  </si>
  <si>
    <t>Sim_instance_n=50_365.alb</t>
  </si>
  <si>
    <t>Sim_instance_n=50_366.alb</t>
  </si>
  <si>
    <t>Sim_instance_n=50_367.alb</t>
  </si>
  <si>
    <t>Sim_instance_n=50_368.alb</t>
  </si>
  <si>
    <t>Sim_instance_n=50_369.alb</t>
  </si>
  <si>
    <t>Sim_instance_n=50_37.alb</t>
  </si>
  <si>
    <t>Sim_instance_n=50_370.alb</t>
  </si>
  <si>
    <t>Sim_instance_n=50_371.alb</t>
  </si>
  <si>
    <t>Sim_instance_n=50_372.alb</t>
  </si>
  <si>
    <t>Sim_instance_n=50_373.alb</t>
  </si>
  <si>
    <t>Sim_instance_n=50_374.alb</t>
  </si>
  <si>
    <t>Sim_instance_n=50_375.alb</t>
  </si>
  <si>
    <t>Sim_instance_n=50_376.alb</t>
  </si>
  <si>
    <t>Sim_instance_n=50_377.alb</t>
  </si>
  <si>
    <t>Sim_instance_n=50_378.alb</t>
  </si>
  <si>
    <t>Sim_instance_n=50_379.alb</t>
  </si>
  <si>
    <t>Sim_instance_n=50_38.alb</t>
  </si>
  <si>
    <t>Sim_instance_n=50_380.alb</t>
  </si>
  <si>
    <t>Sim_instance_n=50_381.alb</t>
  </si>
  <si>
    <t>Sim_instance_n=50_382.alb</t>
  </si>
  <si>
    <t>Sim_instance_n=50_383.alb</t>
  </si>
  <si>
    <t>Sim_instance_n=50_384.alb</t>
  </si>
  <si>
    <t>Sim_instance_n=50_385.alb</t>
  </si>
  <si>
    <t>Sim_instance_n=50_386.alb</t>
  </si>
  <si>
    <t>Sim_instance_n=50_387.alb</t>
  </si>
  <si>
    <t>Sim_instance_n=50_388.alb</t>
  </si>
  <si>
    <t>Sim_instance_n=50_389.alb</t>
  </si>
  <si>
    <t>Sim_instance_n=50_39.alb</t>
  </si>
  <si>
    <t>Sim_instance_n=50_390.alb</t>
  </si>
  <si>
    <t>Sim_instance_n=50_391.alb</t>
  </si>
  <si>
    <t>Sim_instance_n=50_392.alb</t>
  </si>
  <si>
    <t>Sim_instance_n=50_393.alb</t>
  </si>
  <si>
    <t>Sim_instance_n=50_394.alb</t>
  </si>
  <si>
    <t>Sim_instance_n=50_395.alb</t>
  </si>
  <si>
    <t>Sim_instance_n=50_396.alb</t>
  </si>
  <si>
    <t>Sim_instance_n=50_397.alb</t>
  </si>
  <si>
    <t>Sim_instance_n=50_398.alb</t>
  </si>
  <si>
    <t>Sim_instance_n=50_399.alb</t>
  </si>
  <si>
    <t>Sim_instance_n=50_4.alb</t>
  </si>
  <si>
    <t>Sim_instance_n=50_40.alb</t>
  </si>
  <si>
    <t>Sim_instance_n=50_400.alb</t>
  </si>
  <si>
    <t>Sim_instance_n=50_401.alb</t>
  </si>
  <si>
    <t>Sim_instance_n=50_402.alb</t>
  </si>
  <si>
    <t>Sim_instance_n=50_403.alb</t>
  </si>
  <si>
    <t>Sim_instance_n=50_404.alb</t>
  </si>
  <si>
    <t>Sim_instance_n=50_405.alb</t>
  </si>
  <si>
    <t>Sim_instance_n=50_406.alb</t>
  </si>
  <si>
    <t>Sim_instance_n=50_407.alb</t>
  </si>
  <si>
    <t>Sim_instance_n=50_408.alb</t>
  </si>
  <si>
    <t>Sim_instance_n=50_409.alb</t>
  </si>
  <si>
    <t>Sim_instance_n=50_41.alb</t>
  </si>
  <si>
    <t>Sim_instance_n=50_410.alb</t>
  </si>
  <si>
    <t>Sim_instance_n=50_411.alb</t>
  </si>
  <si>
    <t>Sim_instance_n=50_412.alb</t>
  </si>
  <si>
    <t>Sim_instance_n=50_413.alb</t>
  </si>
  <si>
    <t>Sim_instance_n=50_414.alb</t>
  </si>
  <si>
    <t>Sim_instance_n=50_415.alb</t>
  </si>
  <si>
    <t>Sim_instance_n=50_416.alb</t>
  </si>
  <si>
    <t>Sim_instance_n=50_417.alb</t>
  </si>
  <si>
    <t>Sim_instance_n=50_418.alb</t>
  </si>
  <si>
    <t>Sim_instance_n=50_419.alb</t>
  </si>
  <si>
    <t>Sim_instance_n=50_42.alb</t>
  </si>
  <si>
    <t>Sim_instance_n=50_420.alb</t>
  </si>
  <si>
    <t>Sim_instance_n=50_421.alb</t>
  </si>
  <si>
    <t>Sim_instance_n=50_422.alb</t>
  </si>
  <si>
    <t>Sim_instance_n=50_423.alb</t>
  </si>
  <si>
    <t>Sim_instance_n=50_424.alb</t>
  </si>
  <si>
    <t>Sim_instance_n=50_425.alb</t>
  </si>
  <si>
    <t>Sim_instance_n=50_426.alb</t>
  </si>
  <si>
    <t>Sim_instance_n=50_427.alb</t>
  </si>
  <si>
    <t>Sim_instance_n=50_428.alb</t>
  </si>
  <si>
    <t>Sim_instance_n=50_429.alb</t>
  </si>
  <si>
    <t>Sim_instance_n=50_43.alb</t>
  </si>
  <si>
    <t>Sim_instance_n=50_430.alb</t>
  </si>
  <si>
    <t>Sim_instance_n=50_431.alb</t>
  </si>
  <si>
    <t>Sim_instance_n=50_432.alb</t>
  </si>
  <si>
    <t>Sim_instance_n=50_433.alb</t>
  </si>
  <si>
    <t>Sim_instance_n=50_434.alb</t>
  </si>
  <si>
    <t>Sim_instance_n=50_435.alb</t>
  </si>
  <si>
    <t>Sim_instance_n=50_436.alb</t>
  </si>
  <si>
    <t>Sim_instance_n=50_437.alb</t>
  </si>
  <si>
    <t>Sim_instance_n=50_438.alb</t>
  </si>
  <si>
    <t>Sim_instance_n=50_439.alb</t>
  </si>
  <si>
    <t>Sim_instance_n=50_44.alb</t>
  </si>
  <si>
    <t>Sim_instance_n=50_440.alb</t>
  </si>
  <si>
    <t>Sim_instance_n=50_441.alb</t>
  </si>
  <si>
    <t>Sim_instance_n=50_442.alb</t>
  </si>
  <si>
    <t>Sim_instance_n=50_443.alb</t>
  </si>
  <si>
    <t>Sim_instance_n=50_444.alb</t>
  </si>
  <si>
    <t>Sim_instance_n=50_445.alb</t>
  </si>
  <si>
    <t>Sim_instance_n=50_446.alb</t>
  </si>
  <si>
    <t>Sim_instance_n=50_447.alb</t>
  </si>
  <si>
    <t>Sim_instance_n=50_448.alb</t>
  </si>
  <si>
    <t>Sim_instance_n=50_449.alb</t>
  </si>
  <si>
    <t>Sim_instance_n=50_45.alb</t>
  </si>
  <si>
    <t>Sim_instance_n=50_450.alb</t>
  </si>
  <si>
    <t>Sim_instance_n=50_451.alb</t>
  </si>
  <si>
    <t>Sim_instance_n=50_452.alb</t>
  </si>
  <si>
    <t>Sim_instance_n=50_453.alb</t>
  </si>
  <si>
    <t>Sim_instance_n=50_454.alb</t>
  </si>
  <si>
    <t>Sim_instance_n=50_455.alb</t>
  </si>
  <si>
    <t>Sim_instance_n=50_456.alb</t>
  </si>
  <si>
    <t>Sim_instance_n=50_457.alb</t>
  </si>
  <si>
    <t>Sim_instance_n=50_458.alb</t>
  </si>
  <si>
    <t>Sim_instance_n=50_459.alb</t>
  </si>
  <si>
    <t>Sim_instance_n=50_46.alb</t>
  </si>
  <si>
    <t>Sim_instance_n=50_460.alb</t>
  </si>
  <si>
    <t>Sim_instance_n=50_461.alb</t>
  </si>
  <si>
    <t>Sim_instance_n=50_462.alb</t>
  </si>
  <si>
    <t>Sim_instance_n=50_463.alb</t>
  </si>
  <si>
    <t>Sim_instance_n=50_464.alb</t>
  </si>
  <si>
    <t>Sim_instance_n=50_465.alb</t>
  </si>
  <si>
    <t>Sim_instance_n=50_466.alb</t>
  </si>
  <si>
    <t>Sim_instance_n=50_467.alb</t>
  </si>
  <si>
    <t>Sim_instance_n=50_468.alb</t>
  </si>
  <si>
    <t>Sim_instance_n=50_469.alb</t>
  </si>
  <si>
    <t>Sim_instance_n=50_47.alb</t>
  </si>
  <si>
    <t>Sim_instance_n=50_470.alb</t>
  </si>
  <si>
    <t>Sim_instance_n=50_471.alb</t>
  </si>
  <si>
    <t>Sim_instance_n=50_472.alb</t>
  </si>
  <si>
    <t>Sim_instance_n=50_473.alb</t>
  </si>
  <si>
    <t>Sim_instance_n=50_474.alb</t>
  </si>
  <si>
    <t>Sim_instance_n=50_475.alb</t>
  </si>
  <si>
    <t>Sim_instance_n=50_476.alb</t>
  </si>
  <si>
    <t>Sim_instance_n=50_477.alb</t>
  </si>
  <si>
    <t>Sim_instance_n=50_478.alb</t>
  </si>
  <si>
    <t>Sim_instance_n=50_479.alb</t>
  </si>
  <si>
    <t>Sim_instance_n=50_48.alb</t>
  </si>
  <si>
    <t>Sim_instance_n=50_480.alb</t>
  </si>
  <si>
    <t>Sim_instance_n=50_481.alb</t>
  </si>
  <si>
    <t>Sim_instance_n=50_482.alb</t>
  </si>
  <si>
    <t>Sim_instance_n=50_483.alb</t>
  </si>
  <si>
    <t>Sim_instance_n=50_484.alb</t>
  </si>
  <si>
    <t>Sim_instance_n=50_485.alb</t>
  </si>
  <si>
    <t>Sim_instance_n=50_486.alb</t>
  </si>
  <si>
    <t>Sim_instance_n=50_487.alb</t>
  </si>
  <si>
    <t>Sim_instance_n=50_488.alb</t>
  </si>
  <si>
    <t>Sim_instance_n=50_489.alb</t>
  </si>
  <si>
    <t>Sim_instance_n=50_49.alb</t>
  </si>
  <si>
    <t>Sim_instance_n=50_490.alb</t>
  </si>
  <si>
    <t>Sim_instance_n=50_491.alb</t>
  </si>
  <si>
    <t>Sim_instance_n=50_492.alb</t>
  </si>
  <si>
    <t>Sim_instance_n=50_493.alb</t>
  </si>
  <si>
    <t>Sim_instance_n=50_494.alb</t>
  </si>
  <si>
    <t>Sim_instance_n=50_495.alb</t>
  </si>
  <si>
    <t>Sim_instance_n=50_496.alb</t>
  </si>
  <si>
    <t>Sim_instance_n=50_497.alb</t>
  </si>
  <si>
    <t>Sim_instance_n=50_498.alb</t>
  </si>
  <si>
    <t>Sim_instance_n=50_499.alb</t>
  </si>
  <si>
    <t>Sim_instance_n=50_5.alb</t>
  </si>
  <si>
    <t>Sim_instance_n=50_50.alb</t>
  </si>
  <si>
    <t>Sim_instance_n=50_500.alb</t>
  </si>
  <si>
    <t>Sim_instance_n=50_501.alb</t>
  </si>
  <si>
    <t>Sim_instance_n=50_502.alb</t>
  </si>
  <si>
    <t>Sim_instance_n=50_503.alb</t>
  </si>
  <si>
    <t>Sim_instance_n=50_504.alb</t>
  </si>
  <si>
    <t>Sim_instance_n=50_505.alb</t>
  </si>
  <si>
    <t>Sim_instance_n=50_506.alb</t>
  </si>
  <si>
    <t>Sim_instance_n=50_507.alb</t>
  </si>
  <si>
    <t>Sim_instance_n=50_508.alb</t>
  </si>
  <si>
    <t>Sim_instance_n=50_509.alb</t>
  </si>
  <si>
    <t>Sim_instance_n=50_51.alb</t>
  </si>
  <si>
    <t>Sim_instance_n=50_510.alb</t>
  </si>
  <si>
    <t>Sim_instance_n=50_511.alb</t>
  </si>
  <si>
    <t>Sim_instance_n=50_512.alb</t>
  </si>
  <si>
    <t>Sim_instance_n=50_513.alb</t>
  </si>
  <si>
    <t>Sim_instance_n=50_514.alb</t>
  </si>
  <si>
    <t>Sim_instance_n=50_515.alb</t>
  </si>
  <si>
    <t>Sim_instance_n=50_516.alb</t>
  </si>
  <si>
    <t>Sim_instance_n=50_517.alb</t>
  </si>
  <si>
    <t>Sim_instance_n=50_518.alb</t>
  </si>
  <si>
    <t>Sim_instance_n=50_519.alb</t>
  </si>
  <si>
    <t>Sim_instance_n=50_52.alb</t>
  </si>
  <si>
    <t>Sim_instance_n=50_520.alb</t>
  </si>
  <si>
    <t>Sim_instance_n=50_521.alb</t>
  </si>
  <si>
    <t>Sim_instance_n=50_522.alb</t>
  </si>
  <si>
    <t>Sim_instance_n=50_523.alb</t>
  </si>
  <si>
    <t>Sim_instance_n=50_524.alb</t>
  </si>
  <si>
    <t>Sim_instance_n=50_525.alb</t>
  </si>
  <si>
    <t>Sim_instance_n=50_53.alb</t>
  </si>
  <si>
    <t>Sim_instance_n=50_54.alb</t>
  </si>
  <si>
    <t>Sim_instance_n=50_55.alb</t>
  </si>
  <si>
    <t>Sim_instance_n=50_56.alb</t>
  </si>
  <si>
    <t>Sim_instance_n=50_57.alb</t>
  </si>
  <si>
    <t>Sim_instance_n=50_58.alb</t>
  </si>
  <si>
    <t>Sim_instance_n=50_59.alb</t>
  </si>
  <si>
    <t>Sim_instance_n=50_6.alb</t>
  </si>
  <si>
    <t>Sim_instance_n=50_60.alb</t>
  </si>
  <si>
    <t>Sim_instance_n=50_61.alb</t>
  </si>
  <si>
    <t>Sim_instance_n=50_62.alb</t>
  </si>
  <si>
    <t>Sim_instance_n=50_63.alb</t>
  </si>
  <si>
    <t>Sim_instance_n=50_64.alb</t>
  </si>
  <si>
    <t>Sim_instance_n=50_65.alb</t>
  </si>
  <si>
    <t>Sim_instance_n=50_66.alb</t>
  </si>
  <si>
    <t>Sim_instance_n=50_67.alb</t>
  </si>
  <si>
    <t>Sim_instance_n=50_68.alb</t>
  </si>
  <si>
    <t>Sim_instance_n=50_69.alb</t>
  </si>
  <si>
    <t>Sim_instance_n=50_7.alb</t>
  </si>
  <si>
    <t>Sim_instance_n=50_70.alb</t>
  </si>
  <si>
    <t>Sim_instance_n=50_71.alb</t>
  </si>
  <si>
    <t>Sim_instance_n=50_72.alb</t>
  </si>
  <si>
    <t>Sim_instance_n=50_73.alb</t>
  </si>
  <si>
    <t>Sim_instance_n=50_74.alb</t>
  </si>
  <si>
    <t>Sim_instance_n=50_75.alb</t>
  </si>
  <si>
    <t>Sim_instance_n=50_76.alb</t>
  </si>
  <si>
    <t>Sim_instance_n=50_77.alb</t>
  </si>
  <si>
    <t>Sim_instance_n=50_78.alb</t>
  </si>
  <si>
    <t>Sim_instance_n=50_79.alb</t>
  </si>
  <si>
    <t>Sim_instance_n=50_8.alb</t>
  </si>
  <si>
    <t>Sim_instance_n=50_80.alb</t>
  </si>
  <si>
    <t>Sim_instance_n=50_81.alb</t>
  </si>
  <si>
    <t>Sim_instance_n=50_82.alb</t>
  </si>
  <si>
    <t>Sim_instance_n=50_83.alb</t>
  </si>
  <si>
    <t>Sim_instance_n=50_84.alb</t>
  </si>
  <si>
    <t>Sim_instance_n=50_85.alb</t>
  </si>
  <si>
    <t>Sim_instance_n=50_86.alb</t>
  </si>
  <si>
    <t>Sim_instance_n=50_87.alb</t>
  </si>
  <si>
    <t>Sim_instance_n=50_88.alb</t>
  </si>
  <si>
    <t>Sim_instance_n=50_89.alb</t>
  </si>
  <si>
    <t>Sim_instance_n=50_9.alb</t>
  </si>
  <si>
    <t>Sim_instance_n=50_90.alb</t>
  </si>
  <si>
    <t>Sim_instance_n=50_91.alb</t>
  </si>
  <si>
    <t>Sim_instance_n=50_92.alb</t>
  </si>
  <si>
    <t>Sim_instance_n=50_93.alb</t>
  </si>
  <si>
    <t>Sim_instance_n=50_94.alb</t>
  </si>
  <si>
    <t>Sim_instance_n=50_95.alb</t>
  </si>
  <si>
    <t>Sim_instance_n=50_96.alb</t>
  </si>
  <si>
    <t>Sim_instance_n=50_97.alb</t>
  </si>
  <si>
    <t>Sim_instance_n=50_98.alb</t>
  </si>
  <si>
    <t>Sim_instance_n=50_99.alb</t>
  </si>
  <si>
    <t>mean values</t>
  </si>
  <si>
    <t>Error Value</t>
  </si>
  <si>
    <t>horizontal</t>
  </si>
  <si>
    <t>vertical</t>
  </si>
  <si>
    <t>BN</t>
  </si>
  <si>
    <t>CH</t>
  </si>
  <si>
    <t>n=50_1</t>
  </si>
  <si>
    <t>n=50_101</t>
  </si>
  <si>
    <t>n=50_126</t>
  </si>
  <si>
    <t>n=50_151</t>
  </si>
  <si>
    <t>n=50_176</t>
  </si>
  <si>
    <t>n=50_201</t>
  </si>
  <si>
    <t>n=50_226</t>
  </si>
  <si>
    <t>n=50_251</t>
  </si>
  <si>
    <t>n=50_26</t>
  </si>
  <si>
    <t>n=50_276</t>
  </si>
  <si>
    <t>n=50_301</t>
  </si>
  <si>
    <t>n=50_326</t>
  </si>
  <si>
    <t>n=50_351</t>
  </si>
  <si>
    <t>n=50_376</t>
  </si>
  <si>
    <t>n=50_401</t>
  </si>
  <si>
    <t>n=50_426</t>
  </si>
  <si>
    <t>n=50_451</t>
  </si>
  <si>
    <t>n=50_476</t>
  </si>
  <si>
    <t>n=50_501</t>
  </si>
  <si>
    <t>n=50_51</t>
  </si>
  <si>
    <t>n=50_76</t>
  </si>
  <si>
    <t>Lookahead depth 3 without MP</t>
  </si>
  <si>
    <t>Lookahead depth 3 with MP</t>
  </si>
  <si>
    <t>PC used:</t>
  </si>
  <si>
    <t>(.17)</t>
  </si>
  <si>
    <t>OS</t>
  </si>
  <si>
    <t>GS</t>
  </si>
  <si>
    <t>TD</t>
  </si>
  <si>
    <t>Parameters</t>
  </si>
  <si>
    <t xml:space="preserve">Lookahead depth 3 without virtual </t>
  </si>
  <si>
    <t>Lookahead depth 3 normal</t>
  </si>
  <si>
    <t>PB</t>
  </si>
  <si>
    <t>PM</t>
  </si>
  <si>
    <t>BM</t>
  </si>
  <si>
    <t>MX</t>
  </si>
  <si>
    <t>Mean value</t>
  </si>
  <si>
    <t>Runtime</t>
  </si>
  <si>
    <t>Name</t>
  </si>
  <si>
    <t>Instance</t>
  </si>
  <si>
    <t>Lookahead depth 3 without virtual</t>
  </si>
  <si>
    <t>[</t>
  </si>
  <si>
    <t>]</t>
  </si>
  <si>
    <t>=&gt; erster Mittelwert ist kleiner</t>
  </si>
  <si>
    <t>betrag von -4,587 ist deutlich größer. -&gt; 0 Hypothese kann verworfen werden</t>
  </si>
  <si>
    <t>regular</t>
  </si>
  <si>
    <t>with MP</t>
  </si>
  <si>
    <t>-&gt; wir gehen davon aus, dass wir keine Differenz haben</t>
  </si>
  <si>
    <t>0,764 ist kleiner als 1,724, daher kein Effekt</t>
  </si>
  <si>
    <t>P wert ist deutlich größer als 0.05 -&gt; Nullhypothese kann nicht abgelehtn werden</t>
  </si>
  <si>
    <t>Wert ist kleiner als 0.05 --&gt; signifikant unterschiedliche Ergebnisse</t>
  </si>
  <si>
    <t>Wert ist größer als 0.05 -&gt; Ergebnisse sind nicht signifikant verschieden</t>
  </si>
  <si>
    <t>virtual</t>
  </si>
  <si>
    <t>MP</t>
  </si>
  <si>
    <t>p-values</t>
  </si>
  <si>
    <t>t-Test: Paired Two Sample for Means</t>
  </si>
  <si>
    <t>Mean</t>
  </si>
  <si>
    <t>Variance</t>
  </si>
  <si>
    <t>Observations</t>
  </si>
  <si>
    <t>Pearson Correlation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</si>
  <si>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</si>
  <si>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</si>
  <si>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</si>
  <si>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</si>
  <si>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</si>
  <si>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</si>
  <si>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</si>
  <si>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 xml:space="preserve">normal </t>
  </si>
  <si>
    <t>without virtual</t>
  </si>
  <si>
    <t>normal</t>
  </si>
  <si>
    <t>Error Value Min UW</t>
  </si>
  <si>
    <t>Error Value Depth 2</t>
  </si>
  <si>
    <t>ties/cycle</t>
  </si>
  <si>
    <t xml:space="preserve">Lookahead depth 2 </t>
  </si>
  <si>
    <t>Zweistichproben t-Test bei abhängigen Stichproben (Paarvergleichstest)</t>
  </si>
  <si>
    <t>Mittelwert</t>
  </si>
  <si>
    <t>Varianz</t>
  </si>
  <si>
    <t>Beobachtungen</t>
  </si>
  <si>
    <t>Pearson Korrelation</t>
  </si>
  <si>
    <t>Hypothetische Differenz der Mittelwerte</t>
  </si>
  <si>
    <t>Freiheitsgrade (df)</t>
  </si>
  <si>
    <t>t-Statistik</t>
  </si>
  <si>
    <t>P(T&lt;=t) einseitig</t>
  </si>
  <si>
    <t>Kritischer t-Wert bei einseitigem t-Test</t>
  </si>
  <si>
    <t>P(T&lt;=t) zweiseitig</t>
  </si>
  <si>
    <t>Kritischer t-Wert bei zweiseitigem t-Test</t>
  </si>
  <si>
    <t>Min UW ties</t>
  </si>
  <si>
    <t>LookaheadD2 ties</t>
  </si>
  <si>
    <t>LookaheadD2</t>
  </si>
  <si>
    <t>Lookahead depth 3</t>
  </si>
  <si>
    <t>Method</t>
  </si>
  <si>
    <t>No of simulated cycles</t>
  </si>
  <si>
    <t>Instance n=50_1</t>
  </si>
  <si>
    <t>Lookahead Depth3 (Var A)</t>
  </si>
  <si>
    <t>Lookahead Depth3 (Var B)</t>
  </si>
  <si>
    <t>Lookahead Depth3 (Var C)</t>
  </si>
  <si>
    <t>Avg time per decision [s/cycle]</t>
  </si>
  <si>
    <t>time [hh:mm:ss]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</si>
</sst>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400]h:mm:ss\ AM/PM"/>
    <numFmt numFmtId="165" formatCode="0.0000"/>
    <numFmt numFmtId="166" formatCode="0.0%"/>
    <numFmt numFmtId="167" formatCode="0.0000%"/>
    <numFmt numFmtId="168" formatCode="h:mm:ss;@"/>
    <numFmt numFmtId="180" formatCode="0.000E+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11" fontId="0" fillId="0" borderId="0" xfId="0" applyNumberFormat="1"/>
    <xf numFmtId="0" fontId="0" fillId="0" borderId="0" xfId="0" applyBorder="1"/>
    <xf numFmtId="0" fontId="0" fillId="0" borderId="1" xfId="0" applyBorder="1"/>
    <xf numFmtId="0" fontId="0" fillId="0" borderId="2" xfId="0" applyBorder="1"/>
    <xf numFmtId="20" fontId="0" fillId="0" borderId="0" xfId="0" applyNumberFormat="1"/>
    <xf numFmtId="21" fontId="0" fillId="0" borderId="0" xfId="0" applyNumberFormat="1"/>
    <xf numFmtId="165" fontId="0" fillId="0" borderId="0" xfId="0" applyNumberFormat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/>
    </xf>
    <xf numFmtId="165" fontId="0" fillId="0" borderId="0" xfId="0" applyNumberFormat="1" applyBorder="1"/>
    <xf numFmtId="10" fontId="0" fillId="0" borderId="0" xfId="0" applyNumberFormat="1" applyBorder="1"/>
    <xf numFmtId="10" fontId="0" fillId="0" borderId="0" xfId="0" applyNumberFormat="1"/>
    <xf numFmtId="2" fontId="0" fillId="0" borderId="0" xfId="0" applyNumberFormat="1" applyBorder="1"/>
    <xf numFmtId="2" fontId="0" fillId="0" borderId="0" xfId="0" applyNumberFormat="1"/>
    <xf numFmtId="0" fontId="2" fillId="0" borderId="0" xfId="0" applyFont="1"/>
    <xf numFmtId="2" fontId="2" fillId="0" borderId="0" xfId="0" applyNumberFormat="1" applyFont="1"/>
    <xf numFmtId="10" fontId="2" fillId="0" borderId="0" xfId="0" applyNumberFormat="1" applyFont="1"/>
    <xf numFmtId="166" fontId="0" fillId="0" borderId="0" xfId="0" applyNumberFormat="1"/>
    <xf numFmtId="10" fontId="0" fillId="0" borderId="0" xfId="1" applyNumberFormat="1" applyFont="1"/>
    <xf numFmtId="10" fontId="2" fillId="0" borderId="0" xfId="1" applyNumberFormat="1" applyFont="1"/>
    <xf numFmtId="10" fontId="0" fillId="0" borderId="0" xfId="1" applyNumberFormat="1" applyFont="1" applyBorder="1"/>
    <xf numFmtId="21" fontId="0" fillId="0" borderId="0" xfId="0" applyNumberFormat="1" applyBorder="1"/>
    <xf numFmtId="164" fontId="0" fillId="0" borderId="0" xfId="0" applyNumberFormat="1" applyBorder="1"/>
    <xf numFmtId="0" fontId="2" fillId="0" borderId="0" xfId="0" applyFont="1" applyFill="1" applyBorder="1"/>
    <xf numFmtId="2" fontId="2" fillId="0" borderId="0" xfId="0" applyNumberFormat="1" applyFont="1" applyBorder="1"/>
    <xf numFmtId="10" fontId="2" fillId="0" borderId="0" xfId="0" applyNumberFormat="1" applyFont="1" applyBorder="1"/>
    <xf numFmtId="21" fontId="2" fillId="0" borderId="0" xfId="0" applyNumberFormat="1" applyFont="1" applyBorder="1"/>
    <xf numFmtId="10" fontId="2" fillId="0" borderId="0" xfId="1" applyNumberFormat="1" applyFont="1" applyBorder="1"/>
    <xf numFmtId="164" fontId="2" fillId="0" borderId="0" xfId="0" applyNumberFormat="1" applyFont="1" applyBorder="1"/>
    <xf numFmtId="0" fontId="0" fillId="0" borderId="0" xfId="0" applyFill="1" applyBorder="1"/>
    <xf numFmtId="167" fontId="0" fillId="0" borderId="0" xfId="1" applyNumberFormat="1" applyFont="1" applyBorder="1"/>
    <xf numFmtId="168" fontId="0" fillId="0" borderId="0" xfId="0" applyNumberFormat="1" applyBorder="1"/>
    <xf numFmtId="0" fontId="0" fillId="0" borderId="0" xfId="0" applyFill="1" applyBorder="1" applyAlignment="1"/>
    <xf numFmtId="0" fontId="0" fillId="0" borderId="3" xfId="0" applyFill="1" applyBorder="1" applyAlignment="1"/>
    <xf numFmtId="0" fontId="3" fillId="0" borderId="4" xfId="0" applyFont="1" applyFill="1" applyBorder="1" applyAlignment="1">
      <alignment horizontal="center"/>
    </xf>
    <xf numFmtId="0" fontId="0" fillId="0" borderId="0" xfId="0" quotePrefix="1"/>
    <xf numFmtId="0" fontId="3" fillId="0" borderId="0" xfId="0" applyFont="1" applyFill="1" applyBorder="1" applyAlignment="1">
      <alignment horizontal="center"/>
    </xf>
    <xf numFmtId="0" fontId="0" fillId="2" borderId="0" xfId="0" applyFill="1" applyBorder="1" applyAlignment="1"/>
    <xf numFmtId="0" fontId="0" fillId="0" borderId="5" xfId="0" applyBorder="1"/>
    <xf numFmtId="46" fontId="0" fillId="0" borderId="0" xfId="0" applyNumberFormat="1"/>
    <xf numFmtId="11" fontId="0" fillId="0" borderId="0" xfId="1" applyNumberFormat="1" applyFont="1" applyBorder="1"/>
    <xf numFmtId="2" fontId="2" fillId="0" borderId="0" xfId="1" applyNumberFormat="1" applyFont="1" applyBorder="1"/>
    <xf numFmtId="2" fontId="2" fillId="2" borderId="0" xfId="0" applyNumberFormat="1" applyFont="1" applyFill="1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Border="1" applyAlignment="1"/>
    <xf numFmtId="0" fontId="2" fillId="0" borderId="0" xfId="0" applyFont="1" applyBorder="1"/>
    <xf numFmtId="180" fontId="0" fillId="0" borderId="0" xfId="0" applyNumberFormat="1" applyBorder="1"/>
  </cellXfs>
  <cellStyles count="2">
    <cellStyle name="Prozent" xfId="1" builtinId="5"/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15</xdr:col>
      <xdr:colOff>494762</xdr:colOff>
      <xdr:row>5</xdr:row>
      <xdr:rowOff>95167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D20F4B6-32B9-47B3-A138-24D007C084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0" y="381000"/>
          <a:ext cx="4304762" cy="6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14</xdr:col>
      <xdr:colOff>494762</xdr:colOff>
      <xdr:row>5</xdr:row>
      <xdr:rowOff>95167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1CC66263-3C19-4D1A-8BC4-5DCEE5757D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0" y="381000"/>
          <a:ext cx="4304762" cy="6666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38100</xdr:colOff>
      <xdr:row>2</xdr:row>
      <xdr:rowOff>47625</xdr:rowOff>
    </xdr:from>
    <xdr:to>
      <xdr:col>15</xdr:col>
      <xdr:colOff>532862</xdr:colOff>
      <xdr:row>5</xdr:row>
      <xdr:rowOff>142792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6415B91-F17B-475C-9CF7-5C365D59F1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67600" y="428625"/>
          <a:ext cx="4304762" cy="66666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15</xdr:col>
      <xdr:colOff>494762</xdr:colOff>
      <xdr:row>5</xdr:row>
      <xdr:rowOff>95167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AE4EE0B-2834-4FC4-936C-B60FB9024B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9500" y="381000"/>
          <a:ext cx="4304762" cy="6666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104775</xdr:colOff>
      <xdr:row>2</xdr:row>
      <xdr:rowOff>104775</xdr:rowOff>
    </xdr:from>
    <xdr:to>
      <xdr:col>21</xdr:col>
      <xdr:colOff>599537</xdr:colOff>
      <xdr:row>6</xdr:row>
      <xdr:rowOff>9442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D1829D5-D61D-4DFC-B151-E97EACCD7B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20675" y="485775"/>
          <a:ext cx="4304762" cy="66666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104775</xdr:colOff>
      <xdr:row>2</xdr:row>
      <xdr:rowOff>104775</xdr:rowOff>
    </xdr:from>
    <xdr:to>
      <xdr:col>26</xdr:col>
      <xdr:colOff>599537</xdr:colOff>
      <xdr:row>5</xdr:row>
      <xdr:rowOff>190417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A2A02D8B-AC71-495F-BBC5-ECD8A7C228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20675" y="485775"/>
          <a:ext cx="4304762" cy="666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4465D-F3B4-47BD-94D9-D91CF1910101}">
  <dimension ref="A1:D17"/>
  <sheetViews>
    <sheetView workbookViewId="0">
      <selection activeCell="A2" sqref="A2:A17"/>
    </sheetView>
  </sheetViews>
  <sheetFormatPr baseColWidth="10" defaultColWidth="11.42578125" defaultRowHeight="15" x14ac:dyDescent="0.25"/>
  <cols>
    <col min="1" max="1" width="17.5703125" bestFit="1" customWidth="1"/>
  </cols>
  <sheetData>
    <row r="1" spans="1:4" x14ac:dyDescent="0.25">
      <c r="A1" s="46" t="s">
        <v>1059</v>
      </c>
      <c r="B1" s="46"/>
      <c r="C1" s="2" t="s">
        <v>1061</v>
      </c>
      <c r="D1" s="2" t="s">
        <v>1062</v>
      </c>
    </row>
    <row r="2" spans="1:4" x14ac:dyDescent="0.25">
      <c r="A2" s="44" t="s">
        <v>525</v>
      </c>
      <c r="B2" s="3" t="s">
        <v>526</v>
      </c>
      <c r="C2" s="3">
        <f>Horizontal!B$529</f>
        <v>102.82156445550191</v>
      </c>
      <c r="D2" s="3">
        <f>Vertical!B$529</f>
        <v>121.85930029167102</v>
      </c>
    </row>
    <row r="3" spans="1:4" x14ac:dyDescent="0.25">
      <c r="A3" s="45"/>
      <c r="B3" s="4" t="s">
        <v>1060</v>
      </c>
      <c r="C3" s="4">
        <f>Horizontal!C$529</f>
        <v>0</v>
      </c>
      <c r="D3" s="4">
        <f>Vertical!C$529</f>
        <v>0</v>
      </c>
    </row>
    <row r="4" spans="1:4" x14ac:dyDescent="0.25">
      <c r="A4" s="44" t="s">
        <v>527</v>
      </c>
      <c r="B4" s="3" t="s">
        <v>526</v>
      </c>
      <c r="C4" s="3">
        <f>Horizontal!D$529</f>
        <v>100.57361987177882</v>
      </c>
      <c r="D4" s="3">
        <f>Vertical!D$529</f>
        <v>119.63612754678238</v>
      </c>
    </row>
    <row r="5" spans="1:4" x14ac:dyDescent="0.25">
      <c r="A5" s="45"/>
      <c r="B5" s="4" t="s">
        <v>1060</v>
      </c>
      <c r="C5" s="4">
        <f>Horizontal!E$529</f>
        <v>1.3500626532303953E-2</v>
      </c>
      <c r="D5" s="4">
        <f>Vertical!E$529</f>
        <v>1.3502269043483449E-2</v>
      </c>
    </row>
    <row r="6" spans="1:4" x14ac:dyDescent="0.25">
      <c r="A6" s="44" t="s">
        <v>528</v>
      </c>
      <c r="B6" s="3" t="s">
        <v>526</v>
      </c>
      <c r="C6" s="3">
        <f>Horizontal!F$529</f>
        <v>102.8190621740678</v>
      </c>
      <c r="D6" s="3">
        <f>Vertical!F$529</f>
        <v>121.84199513182153</v>
      </c>
    </row>
    <row r="7" spans="1:4" x14ac:dyDescent="0.25">
      <c r="A7" s="45"/>
      <c r="B7" s="4" t="s">
        <v>1060</v>
      </c>
      <c r="C7" s="4">
        <f>Horizontal!G$529</f>
        <v>2.7100029191028816</v>
      </c>
      <c r="D7" s="4">
        <f>Vertical!G$529</f>
        <v>2.7337269442275751</v>
      </c>
    </row>
    <row r="8" spans="1:4" x14ac:dyDescent="0.25">
      <c r="A8" s="46" t="s">
        <v>529</v>
      </c>
      <c r="B8" s="2" t="s">
        <v>526</v>
      </c>
      <c r="C8" s="2">
        <f>Horizontal!H$529</f>
        <v>96.728914256411301</v>
      </c>
      <c r="D8" s="2">
        <f>Vertical!H$529</f>
        <v>113.04257800523757</v>
      </c>
    </row>
    <row r="9" spans="1:4" x14ac:dyDescent="0.25">
      <c r="A9" s="46"/>
      <c r="B9" s="2" t="s">
        <v>1060</v>
      </c>
      <c r="C9" s="2">
        <f>Horizontal!I$529</f>
        <v>8.3463597697701654E-3</v>
      </c>
      <c r="D9" s="2">
        <f>Vertical!I$529</f>
        <v>8.3429232755252089E-3</v>
      </c>
    </row>
    <row r="10" spans="1:4" x14ac:dyDescent="0.25">
      <c r="A10" s="44" t="s">
        <v>530</v>
      </c>
      <c r="B10" s="3" t="s">
        <v>526</v>
      </c>
      <c r="C10" s="3">
        <f>Horizontal!J$529</f>
        <v>95.07232011769436</v>
      </c>
      <c r="D10" s="3">
        <f>Vertical!J$529</f>
        <v>110.73071789631388</v>
      </c>
    </row>
    <row r="11" spans="1:4" x14ac:dyDescent="0.25">
      <c r="A11" s="45"/>
      <c r="B11" s="4" t="s">
        <v>1060</v>
      </c>
      <c r="C11" s="4">
        <f>Horizontal!K$529</f>
        <v>3.2505047762505196E-3</v>
      </c>
      <c r="D11" s="4">
        <f>Vertical!K$529</f>
        <v>3.3286892723892502E-3</v>
      </c>
    </row>
    <row r="12" spans="1:4" x14ac:dyDescent="0.25">
      <c r="A12" s="46" t="s">
        <v>531</v>
      </c>
      <c r="B12" s="2" t="s">
        <v>526</v>
      </c>
      <c r="C12" s="2">
        <f>Horizontal!L$529</f>
        <v>64.233263250835236</v>
      </c>
      <c r="D12" s="2">
        <f>Vertical!L$529</f>
        <v>94.10208354091661</v>
      </c>
    </row>
    <row r="13" spans="1:4" x14ac:dyDescent="0.25">
      <c r="A13" s="46"/>
      <c r="B13" s="2" t="s">
        <v>1060</v>
      </c>
      <c r="C13" s="2">
        <f>Horizontal!M$529</f>
        <v>2.7327670574103986E-3</v>
      </c>
      <c r="D13" s="2">
        <f>Vertical!M$529</f>
        <v>5.1100083341400274E-3</v>
      </c>
    </row>
    <row r="14" spans="1:4" x14ac:dyDescent="0.25">
      <c r="A14" s="44" t="s">
        <v>532</v>
      </c>
      <c r="B14" s="3" t="s">
        <v>526</v>
      </c>
      <c r="C14" s="3">
        <f>Horizontal!N$529</f>
        <v>63.530808827954573</v>
      </c>
      <c r="D14" s="3">
        <f>Vertical!N$529</f>
        <v>86.339402482179253</v>
      </c>
    </row>
    <row r="15" spans="1:4" x14ac:dyDescent="0.25">
      <c r="A15" s="45"/>
      <c r="B15" s="4" t="s">
        <v>1060</v>
      </c>
      <c r="C15" s="4">
        <f>Horizontal!O$529</f>
        <v>3.8617572232787774E-3</v>
      </c>
      <c r="D15" s="4">
        <f>Vertical!O$529</f>
        <v>4.1197420903932389E-3</v>
      </c>
    </row>
    <row r="16" spans="1:4" x14ac:dyDescent="0.25">
      <c r="A16" s="44" t="s">
        <v>533</v>
      </c>
      <c r="B16" s="3" t="s">
        <v>526</v>
      </c>
      <c r="C16" s="3">
        <f>Horizontal!P529</f>
        <v>59.156443647025249</v>
      </c>
      <c r="D16" s="3">
        <f>Vertical!P$529</f>
        <v>79.423734478564057</v>
      </c>
    </row>
    <row r="17" spans="1:4" x14ac:dyDescent="0.25">
      <c r="A17" s="45"/>
      <c r="B17" s="4" t="s">
        <v>1060</v>
      </c>
      <c r="C17" s="4">
        <f>Horizontal!Q$529</f>
        <v>2.7769333970162845E-4</v>
      </c>
      <c r="D17" s="4">
        <f>Vertical!Q$529</f>
        <v>2.0845543421346615E-4</v>
      </c>
    </row>
  </sheetData>
  <mergeCells count="9">
    <mergeCell ref="A14:A15"/>
    <mergeCell ref="A16:A17"/>
    <mergeCell ref="A1:B1"/>
    <mergeCell ref="A2:A3"/>
    <mergeCell ref="A4:A5"/>
    <mergeCell ref="A6:A7"/>
    <mergeCell ref="A8:A9"/>
    <mergeCell ref="A10:A11"/>
    <mergeCell ref="A12:A13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159735-19CF-4AE9-BEE6-AF1AEA6B0970}">
  <dimension ref="A1:R28"/>
  <sheetViews>
    <sheetView workbookViewId="0">
      <selection activeCell="J3" activeCellId="1" sqref="G3 J3"/>
    </sheetView>
  </sheetViews>
  <sheetFormatPr baseColWidth="10" defaultColWidth="11.42578125" defaultRowHeight="15" x14ac:dyDescent="0.25"/>
  <cols>
    <col min="2" max="2" width="12.5703125" bestFit="1" customWidth="1"/>
    <col min="4" max="4" width="15.7109375" bestFit="1" customWidth="1"/>
    <col min="5" max="5" width="12.5703125" bestFit="1" customWidth="1"/>
    <col min="7" max="7" width="15.7109375" bestFit="1" customWidth="1"/>
  </cols>
  <sheetData>
    <row r="1" spans="1:18" x14ac:dyDescent="0.25">
      <c r="A1" s="2" t="s">
        <v>1103</v>
      </c>
      <c r="B1" s="46" t="s">
        <v>1086</v>
      </c>
      <c r="C1" s="46"/>
      <c r="D1" s="46"/>
      <c r="E1" s="46" t="s">
        <v>1087</v>
      </c>
      <c r="F1" s="46"/>
      <c r="G1" s="46"/>
      <c r="H1" s="46" t="s">
        <v>1104</v>
      </c>
      <c r="I1" s="46"/>
      <c r="J1" s="46"/>
    </row>
    <row r="2" spans="1:18" x14ac:dyDescent="0.25">
      <c r="A2" s="2" t="s">
        <v>1102</v>
      </c>
      <c r="B2" s="2" t="s">
        <v>526</v>
      </c>
      <c r="C2" s="2" t="s">
        <v>1060</v>
      </c>
      <c r="D2" s="2" t="s">
        <v>1101</v>
      </c>
      <c r="E2" s="2" t="s">
        <v>526</v>
      </c>
      <c r="F2" s="2" t="s">
        <v>1060</v>
      </c>
      <c r="G2" s="2" t="s">
        <v>1101</v>
      </c>
      <c r="H2" s="2" t="s">
        <v>526</v>
      </c>
      <c r="I2" s="2" t="s">
        <v>1060</v>
      </c>
      <c r="J2" s="2" t="s">
        <v>1101</v>
      </c>
      <c r="Q2" t="s">
        <v>1088</v>
      </c>
      <c r="R2" t="s">
        <v>1089</v>
      </c>
    </row>
    <row r="3" spans="1:18" x14ac:dyDescent="0.25">
      <c r="A3" s="2" t="s">
        <v>1065</v>
      </c>
      <c r="B3" s="13">
        <v>10.2914864</v>
      </c>
      <c r="C3" s="21">
        <v>7.1600000000000006E-5</v>
      </c>
      <c r="D3" s="22">
        <v>6.6872916666666669E-3</v>
      </c>
      <c r="E3" s="13">
        <v>10.2824784</v>
      </c>
      <c r="F3" s="21">
        <v>0</v>
      </c>
      <c r="G3" s="23">
        <v>4.6592129629629629E-2</v>
      </c>
      <c r="H3" s="13">
        <v>11.785049600000001</v>
      </c>
      <c r="I3" s="21">
        <v>0</v>
      </c>
      <c r="J3" s="23">
        <v>2.0648622685185185E-2</v>
      </c>
    </row>
    <row r="4" spans="1:18" x14ac:dyDescent="0.25">
      <c r="A4" s="2" t="s">
        <v>1073</v>
      </c>
      <c r="B4" s="13">
        <v>145.13880769230801</v>
      </c>
      <c r="C4" s="21">
        <v>1.04307692307692E-3</v>
      </c>
      <c r="D4" s="22">
        <v>1.7189467592592595E-3</v>
      </c>
      <c r="E4" s="13">
        <v>145.24758750000001</v>
      </c>
      <c r="F4" s="21">
        <v>0</v>
      </c>
      <c r="G4" s="23">
        <v>1.5183622685185185E-2</v>
      </c>
      <c r="H4" s="13">
        <v>147.784741891892</v>
      </c>
      <c r="I4" s="21">
        <v>0</v>
      </c>
      <c r="J4" s="23">
        <v>6.4377893518518517E-3</v>
      </c>
    </row>
    <row r="5" spans="1:18" x14ac:dyDescent="0.25">
      <c r="A5" s="2" t="s">
        <v>1084</v>
      </c>
      <c r="B5" s="13">
        <v>198.80885322580599</v>
      </c>
      <c r="C5" s="21">
        <v>8.5483870967741895E-4</v>
      </c>
      <c r="D5" s="22">
        <v>1.4401041666666668E-3</v>
      </c>
      <c r="E5" s="13">
        <v>197.80484999999999</v>
      </c>
      <c r="F5" s="21">
        <v>0</v>
      </c>
      <c r="G5" s="23">
        <v>1.4698831018518517E-2</v>
      </c>
      <c r="H5" s="13">
        <v>200.30010266666699</v>
      </c>
      <c r="I5" s="21">
        <v>0</v>
      </c>
      <c r="J5" s="23">
        <v>6.7469328703703701E-3</v>
      </c>
    </row>
    <row r="6" spans="1:18" x14ac:dyDescent="0.25">
      <c r="A6" s="2" t="s">
        <v>1085</v>
      </c>
      <c r="B6" s="13">
        <v>0.2449566</v>
      </c>
      <c r="C6" s="21">
        <v>6.9999999999999999E-6</v>
      </c>
      <c r="D6" s="22">
        <v>2.4185300925925923E-3</v>
      </c>
      <c r="E6" s="13">
        <v>0.2494884</v>
      </c>
      <c r="F6" s="21">
        <v>0</v>
      </c>
      <c r="G6" s="23">
        <v>1.143226851851852E-2</v>
      </c>
      <c r="H6" s="13">
        <v>0.48152879999999998</v>
      </c>
      <c r="I6" s="21">
        <v>0</v>
      </c>
      <c r="J6" s="23">
        <v>3.7436805555555557E-3</v>
      </c>
    </row>
    <row r="7" spans="1:18" x14ac:dyDescent="0.25">
      <c r="A7" s="2" t="s">
        <v>1066</v>
      </c>
      <c r="B7" s="13">
        <v>33.771417142857203</v>
      </c>
      <c r="C7" s="21">
        <v>6.0571428571428603E-5</v>
      </c>
      <c r="D7" s="22">
        <v>4.6203472222222219E-3</v>
      </c>
      <c r="E7" s="13">
        <v>33.672425233644901</v>
      </c>
      <c r="F7" s="21">
        <v>0</v>
      </c>
      <c r="G7" s="23">
        <v>3.8147696759259254E-2</v>
      </c>
      <c r="H7" s="13">
        <v>34.6059611111111</v>
      </c>
      <c r="I7" s="21">
        <v>0</v>
      </c>
      <c r="J7" s="23">
        <v>8.8981134259259256E-3</v>
      </c>
    </row>
    <row r="8" spans="1:18" x14ac:dyDescent="0.25">
      <c r="A8" s="2" t="s">
        <v>1067</v>
      </c>
      <c r="B8" s="13">
        <v>58.260993859649098</v>
      </c>
      <c r="C8" s="21">
        <v>8.3157894736842104E-4</v>
      </c>
      <c r="D8" s="22">
        <v>2.523865740740741E-3</v>
      </c>
      <c r="E8" s="13">
        <v>58.273292517006801</v>
      </c>
      <c r="F8" s="21">
        <v>0</v>
      </c>
      <c r="G8" s="23">
        <v>2.1909097222222219E-2</v>
      </c>
      <c r="H8" s="13">
        <v>60.020440624999999</v>
      </c>
      <c r="I8" s="21">
        <v>0</v>
      </c>
      <c r="J8" s="23">
        <v>7.6340162037037036E-3</v>
      </c>
    </row>
    <row r="9" spans="1:18" x14ac:dyDescent="0.25">
      <c r="A9" s="2" t="s">
        <v>1068</v>
      </c>
      <c r="B9" s="13">
        <v>3.9498182000000002</v>
      </c>
      <c r="C9" s="21">
        <v>1.9999999999999999E-6</v>
      </c>
      <c r="D9" s="22">
        <v>4.5199884259259264E-3</v>
      </c>
      <c r="E9" s="13">
        <v>3.9776075999999998</v>
      </c>
      <c r="F9" s="21">
        <v>0</v>
      </c>
      <c r="G9" s="23">
        <v>2.5750891203703705E-2</v>
      </c>
      <c r="H9" s="13">
        <v>4.1371672000000004</v>
      </c>
      <c r="I9" s="21">
        <v>0</v>
      </c>
      <c r="J9" s="23">
        <v>8.4158449074074083E-3</v>
      </c>
    </row>
    <row r="10" spans="1:18" x14ac:dyDescent="0.25">
      <c r="A10" s="2" t="s">
        <v>1069</v>
      </c>
      <c r="B10" s="13">
        <v>153.41379682539699</v>
      </c>
      <c r="C10" s="21">
        <v>4.79365079365079E-4</v>
      </c>
      <c r="D10" s="22">
        <v>1.4286111111111112E-3</v>
      </c>
      <c r="E10" s="13">
        <v>153.00903170731701</v>
      </c>
      <c r="F10" s="21">
        <v>0</v>
      </c>
      <c r="G10" s="23">
        <v>1.0981516203703703E-2</v>
      </c>
      <c r="H10" s="13">
        <v>161.072909859155</v>
      </c>
      <c r="I10" s="21">
        <v>0</v>
      </c>
      <c r="J10" s="23">
        <v>5.172708333333333E-3</v>
      </c>
    </row>
    <row r="11" spans="1:18" x14ac:dyDescent="0.25">
      <c r="A11" s="2" t="s">
        <v>1070</v>
      </c>
      <c r="B11" s="13">
        <v>40.873355974842802</v>
      </c>
      <c r="C11" s="21">
        <v>2.7044025157232698E-4</v>
      </c>
      <c r="D11" s="22">
        <v>3.298391203703704E-3</v>
      </c>
      <c r="E11" s="13">
        <v>40.950706306306301</v>
      </c>
      <c r="F11" s="21">
        <v>0</v>
      </c>
      <c r="G11" s="23">
        <v>3.1605347222222219E-2</v>
      </c>
      <c r="H11" s="13">
        <v>43.696574626865697</v>
      </c>
      <c r="I11" s="21">
        <v>0</v>
      </c>
      <c r="J11" s="23">
        <v>8.9070601851851863E-3</v>
      </c>
    </row>
    <row r="12" spans="1:18" x14ac:dyDescent="0.25">
      <c r="A12" s="2" t="s">
        <v>1071</v>
      </c>
      <c r="B12" s="13">
        <v>8.1867332000000008</v>
      </c>
      <c r="C12" s="21">
        <v>1.2180000000000001E-4</v>
      </c>
      <c r="D12" s="22">
        <v>7.2265162037037029E-3</v>
      </c>
      <c r="E12" s="13">
        <v>8.1778490000000001</v>
      </c>
      <c r="F12" s="21">
        <v>0</v>
      </c>
      <c r="G12" s="23">
        <v>4.958612268518519E-2</v>
      </c>
      <c r="H12" s="13">
        <v>9.9260364000000099</v>
      </c>
      <c r="I12" s="21">
        <v>0</v>
      </c>
      <c r="J12" s="23">
        <v>2.0411134259259261E-2</v>
      </c>
    </row>
    <row r="13" spans="1:18" x14ac:dyDescent="0.25">
      <c r="A13" s="2" t="s">
        <v>1072</v>
      </c>
      <c r="B13" s="13">
        <v>117.5441</v>
      </c>
      <c r="C13" s="21">
        <v>6.4848484848484896E-4</v>
      </c>
      <c r="D13" s="22">
        <v>1.5147916666666667E-3</v>
      </c>
      <c r="E13" s="13">
        <v>116.962423809524</v>
      </c>
      <c r="F13" s="21">
        <v>0</v>
      </c>
      <c r="G13" s="23">
        <v>1.2336678240740742E-2</v>
      </c>
      <c r="H13" s="13">
        <v>120.89201643835599</v>
      </c>
      <c r="I13" s="21">
        <v>0</v>
      </c>
      <c r="J13" s="23">
        <v>5.8202777777777775E-3</v>
      </c>
    </row>
    <row r="14" spans="1:18" x14ac:dyDescent="0.25">
      <c r="A14" s="2" t="s">
        <v>1074</v>
      </c>
      <c r="B14" s="13">
        <v>111.610219672131</v>
      </c>
      <c r="C14" s="21">
        <v>4.0327868852459001E-4</v>
      </c>
      <c r="D14" s="22">
        <v>1.2858564814814816E-3</v>
      </c>
      <c r="E14" s="13">
        <v>111.688028915663</v>
      </c>
      <c r="F14" s="21">
        <v>0</v>
      </c>
      <c r="G14" s="23">
        <v>1.167517361111111E-2</v>
      </c>
      <c r="H14" s="13">
        <v>115.2356375</v>
      </c>
      <c r="I14" s="21">
        <v>0</v>
      </c>
      <c r="J14" s="23">
        <v>5.4963194444444452E-3</v>
      </c>
    </row>
    <row r="15" spans="1:18" x14ac:dyDescent="0.25">
      <c r="A15" s="2" t="s">
        <v>1075</v>
      </c>
      <c r="B15" s="13">
        <v>1.7975992000000001</v>
      </c>
      <c r="C15" s="21">
        <v>3.6000000000000001E-5</v>
      </c>
      <c r="D15" s="22">
        <v>4.2079629629629628E-3</v>
      </c>
      <c r="E15" s="13">
        <v>1.7693474</v>
      </c>
      <c r="F15" s="21">
        <v>0</v>
      </c>
      <c r="G15" s="23">
        <v>2.5534571759259262E-2</v>
      </c>
      <c r="H15" s="13">
        <v>2.2063788</v>
      </c>
      <c r="I15" s="21">
        <v>0</v>
      </c>
      <c r="J15" s="23">
        <v>9.7680439814814817E-3</v>
      </c>
    </row>
    <row r="16" spans="1:18" x14ac:dyDescent="0.25">
      <c r="A16" s="2" t="s">
        <v>1076</v>
      </c>
      <c r="B16" s="13">
        <v>140.46412741935501</v>
      </c>
      <c r="C16" s="21">
        <v>4.9032258064516103E-4</v>
      </c>
      <c r="D16" s="22">
        <v>1.4826504629629627E-3</v>
      </c>
      <c r="E16" s="13">
        <v>141.28359390243901</v>
      </c>
      <c r="F16" s="21">
        <v>0</v>
      </c>
      <c r="G16" s="23">
        <v>1.2531932870370369E-2</v>
      </c>
      <c r="H16" s="13">
        <v>147.435566666667</v>
      </c>
      <c r="I16" s="21">
        <v>0</v>
      </c>
      <c r="J16" s="23">
        <v>5.8000810185185186E-3</v>
      </c>
    </row>
    <row r="17" spans="1:10" x14ac:dyDescent="0.25">
      <c r="A17" s="2" t="s">
        <v>1077</v>
      </c>
      <c r="B17" s="13">
        <v>23.349770564516099</v>
      </c>
      <c r="C17" s="21">
        <v>3.4274193548387099E-5</v>
      </c>
      <c r="D17" s="22">
        <v>4.6349537037037036E-3</v>
      </c>
      <c r="E17" s="13">
        <v>23.272320576131701</v>
      </c>
      <c r="F17" s="21">
        <v>0</v>
      </c>
      <c r="G17" s="23">
        <v>3.3732604166666666E-2</v>
      </c>
      <c r="H17" s="13">
        <v>24.0127232653061</v>
      </c>
      <c r="I17" s="21">
        <v>0</v>
      </c>
      <c r="J17" s="23">
        <v>1.2140162037037038E-2</v>
      </c>
    </row>
    <row r="18" spans="1:10" x14ac:dyDescent="0.25">
      <c r="A18" s="2" t="s">
        <v>1078</v>
      </c>
      <c r="B18" s="13">
        <v>6.7108999999999905E-2</v>
      </c>
      <c r="C18" s="21">
        <v>0</v>
      </c>
      <c r="D18" s="22">
        <v>1.0956481481481481E-3</v>
      </c>
      <c r="E18" s="13">
        <v>6.4729599999999998E-2</v>
      </c>
      <c r="F18" s="21">
        <v>0</v>
      </c>
      <c r="G18" s="23">
        <v>4.294618055555555E-3</v>
      </c>
      <c r="H18" s="13">
        <v>7.1334400000000006E-2</v>
      </c>
      <c r="I18" s="21">
        <v>0</v>
      </c>
      <c r="J18" s="23">
        <v>1.0530208333333333E-3</v>
      </c>
    </row>
    <row r="19" spans="1:10" x14ac:dyDescent="0.25">
      <c r="A19" s="2" t="s">
        <v>1079</v>
      </c>
      <c r="B19" s="13">
        <v>49.369742424242403</v>
      </c>
      <c r="C19" s="21">
        <v>5.0202020202020205E-4</v>
      </c>
      <c r="D19" s="22">
        <v>2.2664814814814813E-3</v>
      </c>
      <c r="E19" s="13">
        <v>49.4613337662338</v>
      </c>
      <c r="F19" s="21">
        <v>0</v>
      </c>
      <c r="G19" s="23">
        <v>2.2320173611111108E-2</v>
      </c>
      <c r="H19" s="13">
        <v>51.866442399999997</v>
      </c>
      <c r="I19" s="21">
        <v>0</v>
      </c>
      <c r="J19" s="23">
        <v>9.6677314814814803E-3</v>
      </c>
    </row>
    <row r="20" spans="1:10" x14ac:dyDescent="0.25">
      <c r="A20" s="2" t="s">
        <v>1080</v>
      </c>
      <c r="B20" s="13">
        <v>14.990823555555499</v>
      </c>
      <c r="C20" s="21">
        <v>1.6666666666666701E-5</v>
      </c>
      <c r="D20" s="22">
        <v>8.2950810185185176E-3</v>
      </c>
      <c r="E20" s="13">
        <v>14.985989205702699</v>
      </c>
      <c r="F20" s="21">
        <v>0</v>
      </c>
      <c r="G20" s="23">
        <v>5.6915775462962968E-2</v>
      </c>
      <c r="H20" s="13">
        <v>15.7535485981309</v>
      </c>
      <c r="I20" s="21">
        <v>0</v>
      </c>
      <c r="J20" s="23">
        <v>1.5823981481481484E-2</v>
      </c>
    </row>
    <row r="21" spans="1:10" x14ac:dyDescent="0.25">
      <c r="A21" s="2" t="s">
        <v>1081</v>
      </c>
      <c r="B21" s="13">
        <v>0.67885659999999903</v>
      </c>
      <c r="C21" s="21">
        <v>4.4000000000000002E-6</v>
      </c>
      <c r="D21" s="22">
        <v>3.0402083333333336E-3</v>
      </c>
      <c r="E21" s="13">
        <v>0.66061380000000003</v>
      </c>
      <c r="F21" s="21">
        <v>0</v>
      </c>
      <c r="G21" s="23">
        <v>1.6016122685185184E-2</v>
      </c>
      <c r="H21" s="13">
        <v>1.0092022</v>
      </c>
      <c r="I21" s="21">
        <v>0</v>
      </c>
      <c r="J21" s="23">
        <v>5.803101851851851E-3</v>
      </c>
    </row>
    <row r="22" spans="1:10" x14ac:dyDescent="0.25">
      <c r="A22" s="2" t="s">
        <v>1082</v>
      </c>
      <c r="B22" s="13">
        <v>59.4402962264151</v>
      </c>
      <c r="C22" s="21">
        <v>2.4528301886792502E-4</v>
      </c>
      <c r="D22" s="22">
        <v>2.1815856481481482E-3</v>
      </c>
      <c r="E22" s="13">
        <v>59.302282424242499</v>
      </c>
      <c r="F22" s="21">
        <v>0</v>
      </c>
      <c r="G22" s="23">
        <v>2.2243877314814812E-2</v>
      </c>
      <c r="H22" s="13">
        <v>63.453779850746201</v>
      </c>
      <c r="I22" s="21">
        <v>0</v>
      </c>
      <c r="J22" s="23">
        <v>8.825115740740741E-3</v>
      </c>
    </row>
    <row r="23" spans="1:10" x14ac:dyDescent="0.25">
      <c r="A23" s="2" t="s">
        <v>1083</v>
      </c>
      <c r="B23" s="13">
        <v>1.5624806</v>
      </c>
      <c r="C23" s="21">
        <v>1.06E-5</v>
      </c>
      <c r="D23" s="22">
        <v>4.2849189814814816E-3</v>
      </c>
      <c r="E23" s="13">
        <v>1.5619620000000001</v>
      </c>
      <c r="F23" s="21">
        <v>0</v>
      </c>
      <c r="G23" s="23">
        <v>2.3388101851851851E-2</v>
      </c>
      <c r="H23" s="13">
        <v>2.3639082</v>
      </c>
      <c r="I23" s="21">
        <v>0</v>
      </c>
      <c r="J23" s="23">
        <v>8.5684837962962963E-3</v>
      </c>
    </row>
    <row r="24" spans="1:10" x14ac:dyDescent="0.25">
      <c r="A24" s="2"/>
      <c r="B24" s="13"/>
      <c r="C24" s="21"/>
      <c r="D24" s="2"/>
      <c r="E24" s="13"/>
      <c r="F24" s="21"/>
      <c r="G24" s="2"/>
      <c r="H24" s="13"/>
      <c r="I24" s="21"/>
      <c r="J24" s="2"/>
    </row>
    <row r="25" spans="1:10" x14ac:dyDescent="0.25">
      <c r="A25" s="24" t="s">
        <v>1100</v>
      </c>
      <c r="B25" s="25">
        <f>AVERAGE(B3:B23)</f>
        <v>55.895968780146447</v>
      </c>
      <c r="C25" s="28">
        <f>AVERAGE(C3:C23)</f>
        <v>2.9207626373282741E-4</v>
      </c>
      <c r="D25" s="27">
        <f>AVERAGE(D3:D23)</f>
        <v>3.3415586419753081E-3</v>
      </c>
      <c r="E25" s="25">
        <f t="shared" ref="E25:J25" si="0">AVERAGE(E3:E23)</f>
        <v>55.840854384010086</v>
      </c>
      <c r="F25" s="28">
        <f t="shared" si="0"/>
        <v>0</v>
      </c>
      <c r="G25" s="29">
        <f t="shared" si="0"/>
        <v>2.413700727513227E-2</v>
      </c>
      <c r="H25" s="25">
        <f t="shared" si="0"/>
        <v>58.005288147614152</v>
      </c>
      <c r="I25" s="28">
        <f t="shared" si="0"/>
        <v>0</v>
      </c>
      <c r="J25" s="29">
        <f t="shared" si="0"/>
        <v>8.8467724867724862E-3</v>
      </c>
    </row>
    <row r="28" spans="1:10" x14ac:dyDescent="0.25">
      <c r="D28" s="6"/>
    </row>
  </sheetData>
  <mergeCells count="3">
    <mergeCell ref="B1:D1"/>
    <mergeCell ref="E1:G1"/>
    <mergeCell ref="H1:J1"/>
  </mergeCells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959A6-1D29-4C4A-BE3C-E0D4AD00DE35}">
  <dimension ref="A1:W31"/>
  <sheetViews>
    <sheetView workbookViewId="0">
      <selection activeCell="X17" sqref="X17"/>
    </sheetView>
  </sheetViews>
  <sheetFormatPr baseColWidth="10" defaultColWidth="11.42578125" defaultRowHeight="15" x14ac:dyDescent="0.25"/>
  <cols>
    <col min="2" max="2" width="12.5703125" bestFit="1" customWidth="1"/>
    <col min="4" max="4" width="15.7109375" bestFit="1" customWidth="1"/>
    <col min="5" max="5" width="12.5703125" bestFit="1" customWidth="1"/>
    <col min="6" max="6" width="15.7109375" bestFit="1" customWidth="1"/>
    <col min="7" max="7" width="15.7109375" customWidth="1"/>
    <col min="8" max="10" width="11.42578125" customWidth="1"/>
    <col min="11" max="11" width="15.7109375" customWidth="1"/>
    <col min="16" max="16" width="15.7109375" bestFit="1" customWidth="1"/>
    <col min="18" max="18" width="66.140625" bestFit="1" customWidth="1"/>
    <col min="20" max="20" width="14.5703125" bestFit="1" customWidth="1"/>
    <col min="21" max="21" width="12" customWidth="1"/>
  </cols>
  <sheetData>
    <row r="1" spans="1:23" x14ac:dyDescent="0.25">
      <c r="A1" s="2" t="s">
        <v>1103</v>
      </c>
      <c r="B1" s="46" t="s">
        <v>1086</v>
      </c>
      <c r="C1" s="46"/>
      <c r="D1" s="46"/>
      <c r="E1" s="46"/>
      <c r="F1" s="46"/>
      <c r="G1" s="46" t="s">
        <v>1087</v>
      </c>
      <c r="H1" s="46"/>
      <c r="I1" s="46"/>
      <c r="J1" s="46"/>
      <c r="K1" s="46"/>
      <c r="L1" s="46" t="s">
        <v>1104</v>
      </c>
      <c r="M1" s="46"/>
      <c r="N1" s="46"/>
      <c r="O1" s="46"/>
      <c r="P1" s="46"/>
    </row>
    <row r="2" spans="1:23" x14ac:dyDescent="0.25">
      <c r="A2" s="2" t="s">
        <v>1102</v>
      </c>
      <c r="B2" s="2" t="s">
        <v>526</v>
      </c>
      <c r="C2" s="2" t="s">
        <v>1105</v>
      </c>
      <c r="D2" s="30" t="s">
        <v>1106</v>
      </c>
      <c r="E2" s="2" t="s">
        <v>1060</v>
      </c>
      <c r="F2" s="2" t="s">
        <v>1101</v>
      </c>
      <c r="G2" s="2" t="s">
        <v>526</v>
      </c>
      <c r="H2" s="30" t="s">
        <v>1105</v>
      </c>
      <c r="I2" s="30" t="s">
        <v>1106</v>
      </c>
      <c r="J2" s="2" t="s">
        <v>1060</v>
      </c>
      <c r="K2" s="2" t="s">
        <v>1101</v>
      </c>
      <c r="L2" s="2" t="s">
        <v>526</v>
      </c>
      <c r="M2" s="30" t="s">
        <v>1105</v>
      </c>
      <c r="N2" s="30" t="s">
        <v>1106</v>
      </c>
      <c r="O2" s="2" t="s">
        <v>1060</v>
      </c>
      <c r="P2" s="2" t="s">
        <v>1101</v>
      </c>
      <c r="V2" t="s">
        <v>1088</v>
      </c>
      <c r="W2" s="36" t="s">
        <v>1089</v>
      </c>
    </row>
    <row r="3" spans="1:23" x14ac:dyDescent="0.25">
      <c r="A3" s="2" t="s">
        <v>1065</v>
      </c>
      <c r="B3" s="13">
        <v>10.2914864</v>
      </c>
      <c r="C3" s="13">
        <v>10.2203196267868</v>
      </c>
      <c r="D3" s="13">
        <v>10.3626531732132</v>
      </c>
      <c r="E3" s="31">
        <v>7.1600000000000006E-5</v>
      </c>
      <c r="F3" s="22">
        <v>6.6872916666666669E-3</v>
      </c>
      <c r="G3" s="13">
        <v>10.2824784</v>
      </c>
      <c r="H3" s="13">
        <v>10.2117583448115</v>
      </c>
      <c r="I3" s="13">
        <v>10.353198455188499</v>
      </c>
      <c r="J3" s="31">
        <v>0</v>
      </c>
      <c r="K3" s="23">
        <v>4.6592129629629629E-2</v>
      </c>
      <c r="L3" s="13">
        <v>11.785049600000001</v>
      </c>
      <c r="M3" s="13">
        <v>11.712507710362599</v>
      </c>
      <c r="N3" s="13">
        <v>11.8575914896374</v>
      </c>
      <c r="O3" s="31">
        <v>0</v>
      </c>
      <c r="P3" s="32">
        <v>2.0652835648148151E-2</v>
      </c>
      <c r="R3" t="s">
        <v>1119</v>
      </c>
    </row>
    <row r="4" spans="1:23" ht="15.75" thickBot="1" x14ac:dyDescent="0.3">
      <c r="A4" s="2" t="s">
        <v>1066</v>
      </c>
      <c r="B4" s="13">
        <v>33.771417142857203</v>
      </c>
      <c r="C4" s="13">
        <v>33.612982315923396</v>
      </c>
      <c r="D4" s="13">
        <v>33.929851969790903</v>
      </c>
      <c r="E4" s="31">
        <v>6.0571428571428603E-5</v>
      </c>
      <c r="F4" s="22">
        <v>4.6203472222222219E-3</v>
      </c>
      <c r="G4" s="13">
        <v>33.672425233644901</v>
      </c>
      <c r="H4" s="13">
        <v>33.5252090162653</v>
      </c>
      <c r="I4" s="13">
        <v>33.819641451024403</v>
      </c>
      <c r="J4" s="31">
        <v>0</v>
      </c>
      <c r="K4" s="23">
        <v>3.8147696759259254E-2</v>
      </c>
      <c r="L4" s="13">
        <v>34.6059611111111</v>
      </c>
      <c r="M4" s="13">
        <v>34.447335735402902</v>
      </c>
      <c r="N4" s="13">
        <v>34.764586486819297</v>
      </c>
      <c r="O4" s="31">
        <v>0</v>
      </c>
      <c r="P4" s="32">
        <v>8.8981134259259256E-3</v>
      </c>
    </row>
    <row r="5" spans="1:23" x14ac:dyDescent="0.25">
      <c r="A5" s="2" t="s">
        <v>1067</v>
      </c>
      <c r="B5" s="13">
        <v>58.260993859649098</v>
      </c>
      <c r="C5" s="13">
        <v>57.998343011838301</v>
      </c>
      <c r="D5" s="13">
        <v>58.523644707459901</v>
      </c>
      <c r="E5" s="31">
        <v>8.3157894736842104E-4</v>
      </c>
      <c r="F5" s="22">
        <v>2.523865740740741E-3</v>
      </c>
      <c r="G5" s="13">
        <v>58.273292517006801</v>
      </c>
      <c r="H5" s="13">
        <v>58.029244095745902</v>
      </c>
      <c r="I5" s="13">
        <v>58.517340938267701</v>
      </c>
      <c r="J5" s="31">
        <v>0</v>
      </c>
      <c r="K5" s="23">
        <v>2.1909097222222219E-2</v>
      </c>
      <c r="L5" s="13">
        <v>60.020440624999999</v>
      </c>
      <c r="M5" s="13">
        <v>59.731586701487203</v>
      </c>
      <c r="N5" s="13">
        <v>60.309294548512803</v>
      </c>
      <c r="O5" s="31">
        <v>0</v>
      </c>
      <c r="P5" s="32">
        <v>7.6340162037037036E-3</v>
      </c>
      <c r="R5" s="35"/>
      <c r="S5" s="35" t="s">
        <v>1131</v>
      </c>
      <c r="T5" s="35" t="s">
        <v>1132</v>
      </c>
      <c r="U5" s="37"/>
    </row>
    <row r="6" spans="1:23" x14ac:dyDescent="0.25">
      <c r="A6" s="2" t="s">
        <v>1068</v>
      </c>
      <c r="B6" s="13">
        <v>3.9498182000000002</v>
      </c>
      <c r="C6" s="13">
        <v>3.9076675956699698</v>
      </c>
      <c r="D6" s="13">
        <v>3.9919688043300301</v>
      </c>
      <c r="E6" s="31">
        <v>1.9999999999999999E-6</v>
      </c>
      <c r="F6" s="22">
        <v>4.5199884259259264E-3</v>
      </c>
      <c r="G6" s="13">
        <v>3.9776075999999998</v>
      </c>
      <c r="H6" s="13">
        <v>3.9346004881147199</v>
      </c>
      <c r="I6" s="13">
        <v>4.0206147118852904</v>
      </c>
      <c r="J6" s="31">
        <v>0</v>
      </c>
      <c r="K6" s="23">
        <v>2.5750891203703705E-2</v>
      </c>
      <c r="L6" s="13">
        <v>4.1371672000000004</v>
      </c>
      <c r="M6" s="13">
        <v>4.0929523611908296</v>
      </c>
      <c r="N6" s="13">
        <v>4.1813820388091703</v>
      </c>
      <c r="O6" s="31">
        <v>0</v>
      </c>
      <c r="P6" s="32">
        <v>8.4158449074074083E-3</v>
      </c>
      <c r="R6" s="33" t="s">
        <v>1120</v>
      </c>
      <c r="S6" s="33">
        <v>55.89596878014644</v>
      </c>
      <c r="T6" s="33">
        <v>58.005288147614131</v>
      </c>
      <c r="U6" s="33"/>
    </row>
    <row r="7" spans="1:23" x14ac:dyDescent="0.25">
      <c r="A7" s="2" t="s">
        <v>1069</v>
      </c>
      <c r="B7" s="13">
        <v>153.41379682539699</v>
      </c>
      <c r="C7" s="13">
        <v>152.879724597376</v>
      </c>
      <c r="D7" s="13">
        <v>153.947869053418</v>
      </c>
      <c r="E7" s="31">
        <v>4.79365079365079E-4</v>
      </c>
      <c r="F7" s="22">
        <v>1.4286111111111112E-3</v>
      </c>
      <c r="G7" s="13">
        <v>153.00903170731701</v>
      </c>
      <c r="H7" s="13">
        <v>152.50421724277101</v>
      </c>
      <c r="I7" s="13">
        <v>153.51384617186301</v>
      </c>
      <c r="J7" s="31">
        <v>0</v>
      </c>
      <c r="K7" s="23">
        <v>1.0981516203703703E-2</v>
      </c>
      <c r="L7" s="13">
        <v>161.072909859155</v>
      </c>
      <c r="M7" s="13">
        <v>160.56759115927301</v>
      </c>
      <c r="N7" s="13">
        <v>161.57822855903601</v>
      </c>
      <c r="O7" s="31">
        <v>0</v>
      </c>
      <c r="P7" s="32">
        <v>5.172708333333333E-3</v>
      </c>
      <c r="R7" s="33" t="s">
        <v>1121</v>
      </c>
      <c r="S7" s="33">
        <v>3882.9392515861596</v>
      </c>
      <c r="T7" s="33">
        <v>4069.8195988519956</v>
      </c>
      <c r="U7" s="33"/>
    </row>
    <row r="8" spans="1:23" x14ac:dyDescent="0.25">
      <c r="A8" s="2" t="s">
        <v>1070</v>
      </c>
      <c r="B8" s="13">
        <v>40.873355974842802</v>
      </c>
      <c r="C8" s="13">
        <v>40.678728131238103</v>
      </c>
      <c r="D8" s="13">
        <v>41.067983818447402</v>
      </c>
      <c r="E8" s="31">
        <v>2.7044025157232698E-4</v>
      </c>
      <c r="F8" s="22">
        <v>3.298391203703704E-3</v>
      </c>
      <c r="G8" s="13">
        <v>40.950706306306301</v>
      </c>
      <c r="H8" s="13">
        <v>40.777215569950698</v>
      </c>
      <c r="I8" s="13">
        <v>41.124197042661898</v>
      </c>
      <c r="J8" s="31">
        <v>0</v>
      </c>
      <c r="K8" s="23">
        <v>3.1605347222222219E-2</v>
      </c>
      <c r="L8" s="13">
        <v>43.696574626865697</v>
      </c>
      <c r="M8" s="13">
        <v>43.479151191116003</v>
      </c>
      <c r="N8" s="13">
        <v>43.913998062615399</v>
      </c>
      <c r="O8" s="31">
        <v>0</v>
      </c>
      <c r="P8" s="32">
        <v>8.9070601851851863E-3</v>
      </c>
      <c r="R8" s="33" t="s">
        <v>1122</v>
      </c>
      <c r="S8" s="33">
        <v>21</v>
      </c>
      <c r="T8" s="33">
        <v>21</v>
      </c>
      <c r="U8" s="33"/>
    </row>
    <row r="9" spans="1:23" x14ac:dyDescent="0.25">
      <c r="A9" s="2" t="s">
        <v>1071</v>
      </c>
      <c r="B9" s="13">
        <v>8.1867332000000008</v>
      </c>
      <c r="C9" s="13">
        <v>8.12863295459141</v>
      </c>
      <c r="D9" s="13">
        <v>8.2448334454086005</v>
      </c>
      <c r="E9" s="31">
        <v>1.2180000000000001E-4</v>
      </c>
      <c r="F9" s="22">
        <v>7.2265162037037029E-3</v>
      </c>
      <c r="G9" s="13">
        <v>8.1778490000000001</v>
      </c>
      <c r="H9" s="13">
        <v>8.1159963172547904</v>
      </c>
      <c r="I9" s="13">
        <v>8.2397016827451992</v>
      </c>
      <c r="J9" s="31">
        <v>0</v>
      </c>
      <c r="K9" s="23">
        <v>4.958612268518519E-2</v>
      </c>
      <c r="L9" s="13">
        <v>9.9260364000000099</v>
      </c>
      <c r="M9" s="13">
        <v>9.8650535941365707</v>
      </c>
      <c r="N9" s="13">
        <v>9.9870192058634508</v>
      </c>
      <c r="O9" s="31">
        <v>0</v>
      </c>
      <c r="P9" s="32">
        <v>2.0411134259259261E-2</v>
      </c>
      <c r="R9" s="33" t="s">
        <v>1123</v>
      </c>
      <c r="S9" s="33">
        <v>0.99971777806932505</v>
      </c>
      <c r="T9" s="33"/>
      <c r="U9" s="33"/>
    </row>
    <row r="10" spans="1:23" x14ac:dyDescent="0.25">
      <c r="A10" s="2" t="s">
        <v>1072</v>
      </c>
      <c r="B10" s="13">
        <v>117.5441</v>
      </c>
      <c r="C10" s="13">
        <v>116.98510934154</v>
      </c>
      <c r="D10" s="13">
        <v>118.10309065846</v>
      </c>
      <c r="E10" s="31">
        <v>6.4848484848484896E-4</v>
      </c>
      <c r="F10" s="22">
        <v>1.5147916666666667E-3</v>
      </c>
      <c r="G10" s="13">
        <v>116.962423809524</v>
      </c>
      <c r="H10" s="13">
        <v>116.52304882153901</v>
      </c>
      <c r="I10" s="13">
        <v>117.401798797509</v>
      </c>
      <c r="J10" s="31">
        <v>0</v>
      </c>
      <c r="K10" s="23">
        <v>1.2336678240740742E-2</v>
      </c>
      <c r="L10" s="13">
        <v>120.89201643835599</v>
      </c>
      <c r="M10" s="13">
        <v>120.53486700230199</v>
      </c>
      <c r="N10" s="13">
        <v>121.24916587441</v>
      </c>
      <c r="O10" s="31">
        <v>0</v>
      </c>
      <c r="P10" s="32">
        <v>5.8202777777777775E-3</v>
      </c>
      <c r="R10" s="33" t="s">
        <v>1124</v>
      </c>
      <c r="S10" s="33">
        <v>0</v>
      </c>
      <c r="T10" s="33"/>
      <c r="U10" s="33"/>
    </row>
    <row r="11" spans="1:23" x14ac:dyDescent="0.25">
      <c r="A11" s="2" t="s">
        <v>1073</v>
      </c>
      <c r="B11" s="13">
        <v>145.13880769230801</v>
      </c>
      <c r="C11" s="13">
        <v>144.54651051489199</v>
      </c>
      <c r="D11" s="13">
        <v>145.73110486972399</v>
      </c>
      <c r="E11" s="31">
        <v>1.04307692307692E-3</v>
      </c>
      <c r="F11" s="22">
        <v>1.7189467592592595E-3</v>
      </c>
      <c r="G11" s="13">
        <v>145.24758750000001</v>
      </c>
      <c r="H11" s="13">
        <v>144.83137397041099</v>
      </c>
      <c r="I11" s="13">
        <v>145.663801029589</v>
      </c>
      <c r="J11" s="31">
        <v>0</v>
      </c>
      <c r="K11" s="23">
        <v>1.5183622685185185E-2</v>
      </c>
      <c r="L11" s="13">
        <v>147.784741891892</v>
      </c>
      <c r="M11" s="13">
        <v>147.28806188654099</v>
      </c>
      <c r="N11" s="13">
        <v>148.28142189724301</v>
      </c>
      <c r="O11" s="31">
        <v>0</v>
      </c>
      <c r="P11" s="32">
        <v>6.4377893518518517E-3</v>
      </c>
      <c r="R11" s="33" t="s">
        <v>1125</v>
      </c>
      <c r="S11" s="33">
        <v>20</v>
      </c>
      <c r="T11" s="33"/>
      <c r="U11" s="33"/>
    </row>
    <row r="12" spans="1:23" x14ac:dyDescent="0.25">
      <c r="A12" s="2" t="s">
        <v>1074</v>
      </c>
      <c r="B12" s="13">
        <v>111.610219672131</v>
      </c>
      <c r="C12" s="13">
        <v>111.208935878368</v>
      </c>
      <c r="D12" s="13">
        <v>112.01150346589399</v>
      </c>
      <c r="E12" s="31">
        <v>4.0327868852459001E-4</v>
      </c>
      <c r="F12" s="22">
        <v>1.2858564814814816E-3</v>
      </c>
      <c r="G12" s="13">
        <v>111.688028915663</v>
      </c>
      <c r="H12" s="13">
        <v>111.26746619859701</v>
      </c>
      <c r="I12" s="13">
        <v>112.10859163272799</v>
      </c>
      <c r="J12" s="31">
        <v>0</v>
      </c>
      <c r="K12" s="23">
        <v>1.167517361111111E-2</v>
      </c>
      <c r="L12" s="13">
        <v>115.2356375</v>
      </c>
      <c r="M12" s="13">
        <v>114.82175739683299</v>
      </c>
      <c r="N12" s="13">
        <v>115.649517603167</v>
      </c>
      <c r="O12" s="31">
        <v>0</v>
      </c>
      <c r="P12" s="32">
        <v>5.4963194444444452E-3</v>
      </c>
      <c r="R12" s="33" t="s">
        <v>1126</v>
      </c>
      <c r="S12" s="33">
        <v>-4.5874083183396577</v>
      </c>
      <c r="T12" s="33"/>
      <c r="U12" s="36" t="s">
        <v>1107</v>
      </c>
    </row>
    <row r="13" spans="1:23" x14ac:dyDescent="0.25">
      <c r="A13" s="2" t="s">
        <v>1075</v>
      </c>
      <c r="B13" s="13">
        <v>1.7975992000000001</v>
      </c>
      <c r="C13" s="13">
        <v>1.77459548545236</v>
      </c>
      <c r="D13" s="13">
        <v>1.8206029145476399</v>
      </c>
      <c r="E13" s="31">
        <v>3.6000000000000001E-5</v>
      </c>
      <c r="F13" s="22">
        <v>4.2079629629629628E-3</v>
      </c>
      <c r="G13" s="13">
        <v>1.7693474</v>
      </c>
      <c r="H13" s="13">
        <v>1.74536784379247</v>
      </c>
      <c r="I13" s="13">
        <v>1.79332695620753</v>
      </c>
      <c r="J13" s="31">
        <v>0</v>
      </c>
      <c r="K13" s="23">
        <v>2.5534571759259262E-2</v>
      </c>
      <c r="L13" s="13">
        <v>2.2063788</v>
      </c>
      <c r="M13" s="13">
        <v>2.17845949666905</v>
      </c>
      <c r="N13" s="13">
        <v>2.2342981033309401</v>
      </c>
      <c r="O13" s="31">
        <v>0</v>
      </c>
      <c r="P13" s="32">
        <v>9.7680439814814817E-3</v>
      </c>
      <c r="R13" s="33" t="s">
        <v>1127</v>
      </c>
      <c r="S13" s="33">
        <v>8.9247828346558793E-5</v>
      </c>
      <c r="T13" s="33"/>
    </row>
    <row r="14" spans="1:23" x14ac:dyDescent="0.25">
      <c r="A14" s="2" t="s">
        <v>1076</v>
      </c>
      <c r="B14" s="13">
        <v>140.46412741935501</v>
      </c>
      <c r="C14" s="13">
        <v>139.946136083346</v>
      </c>
      <c r="D14" s="13">
        <v>140.98211875536401</v>
      </c>
      <c r="E14" s="31">
        <v>4.9032258064516103E-4</v>
      </c>
      <c r="F14" s="22">
        <v>1.4826504629629627E-3</v>
      </c>
      <c r="G14" s="13">
        <v>141.28359390243901</v>
      </c>
      <c r="H14" s="13">
        <v>140.86272248836801</v>
      </c>
      <c r="I14" s="13">
        <v>141.70446531651001</v>
      </c>
      <c r="J14" s="31">
        <v>0</v>
      </c>
      <c r="K14" s="23">
        <v>1.2531932870370369E-2</v>
      </c>
      <c r="L14" s="13">
        <v>147.435566666667</v>
      </c>
      <c r="M14" s="13">
        <v>146.93929949312599</v>
      </c>
      <c r="N14" s="13">
        <v>147.93183384020699</v>
      </c>
      <c r="O14" s="31">
        <v>0</v>
      </c>
      <c r="P14" s="32">
        <v>5.8000810185185186E-3</v>
      </c>
      <c r="R14" s="33" t="s">
        <v>1128</v>
      </c>
      <c r="S14" s="33">
        <v>1.7247182429207868</v>
      </c>
      <c r="T14" s="33"/>
      <c r="U14" t="s">
        <v>1108</v>
      </c>
    </row>
    <row r="15" spans="1:23" x14ac:dyDescent="0.25">
      <c r="A15" s="2" t="s">
        <v>1077</v>
      </c>
      <c r="B15" s="13">
        <v>23.349770564516099</v>
      </c>
      <c r="C15" s="13">
        <v>23.237768100824201</v>
      </c>
      <c r="D15" s="13">
        <v>23.461773028208</v>
      </c>
      <c r="E15" s="31">
        <v>3.4274193548387099E-5</v>
      </c>
      <c r="F15" s="22">
        <v>4.6349537037037036E-3</v>
      </c>
      <c r="G15" s="13">
        <v>23.272320576131701</v>
      </c>
      <c r="H15" s="13">
        <v>23.171687026529799</v>
      </c>
      <c r="I15" s="13">
        <v>23.3729541257336</v>
      </c>
      <c r="J15" s="31">
        <v>0</v>
      </c>
      <c r="K15" s="23">
        <v>3.3732604166666666E-2</v>
      </c>
      <c r="L15" s="13">
        <v>24.0127232653061</v>
      </c>
      <c r="M15" s="13">
        <v>23.9008525028209</v>
      </c>
      <c r="N15" s="13">
        <v>24.124594027791399</v>
      </c>
      <c r="O15" s="31">
        <v>0</v>
      </c>
      <c r="P15" s="32">
        <v>1.2140162037037038E-2</v>
      </c>
      <c r="R15" s="38" t="s">
        <v>1129</v>
      </c>
      <c r="S15" s="38">
        <v>1.7849565669311759E-4</v>
      </c>
      <c r="T15" s="33"/>
      <c r="U15" s="33" t="s">
        <v>1114</v>
      </c>
    </row>
    <row r="16" spans="1:23" ht="15.75" thickBot="1" x14ac:dyDescent="0.3">
      <c r="A16" s="2" t="s">
        <v>1078</v>
      </c>
      <c r="B16" s="13">
        <v>6.7108999999999905E-2</v>
      </c>
      <c r="C16" s="13">
        <v>6.4318785254433297E-2</v>
      </c>
      <c r="D16" s="13">
        <v>6.9899214745566596E-2</v>
      </c>
      <c r="E16" s="31">
        <v>0</v>
      </c>
      <c r="F16" s="22">
        <v>1.0956481481481481E-3</v>
      </c>
      <c r="G16" s="13">
        <v>6.4729599999999998E-2</v>
      </c>
      <c r="H16" s="13">
        <v>6.1869038105552103E-2</v>
      </c>
      <c r="I16" s="13">
        <v>6.75901618944479E-2</v>
      </c>
      <c r="J16" s="31">
        <v>0</v>
      </c>
      <c r="K16" s="23">
        <v>4.294618055555555E-3</v>
      </c>
      <c r="L16" s="13">
        <v>7.1334400000000006E-2</v>
      </c>
      <c r="M16" s="13">
        <v>6.8208218344445098E-2</v>
      </c>
      <c r="N16" s="13">
        <v>7.4460581655554803E-2</v>
      </c>
      <c r="O16" s="31">
        <v>0</v>
      </c>
      <c r="P16" s="32">
        <v>1.0530208333333333E-3</v>
      </c>
      <c r="R16" s="34" t="s">
        <v>1130</v>
      </c>
      <c r="S16" s="34">
        <v>2.0859634472658648</v>
      </c>
      <c r="T16" s="34"/>
      <c r="U16" s="33"/>
    </row>
    <row r="17" spans="1:21" x14ac:dyDescent="0.25">
      <c r="A17" s="2" t="s">
        <v>1079</v>
      </c>
      <c r="B17" s="13">
        <v>49.369742424242403</v>
      </c>
      <c r="C17" s="13">
        <v>49.145299824928799</v>
      </c>
      <c r="D17" s="13">
        <v>49.594185023556101</v>
      </c>
      <c r="E17" s="31">
        <v>5.0202020202020205E-4</v>
      </c>
      <c r="F17" s="22">
        <v>2.2664814814814813E-3</v>
      </c>
      <c r="G17" s="13">
        <v>49.4613337662338</v>
      </c>
      <c r="H17" s="13">
        <v>49.255009596159901</v>
      </c>
      <c r="I17" s="13">
        <v>49.667657936307698</v>
      </c>
      <c r="J17" s="31">
        <v>0</v>
      </c>
      <c r="K17" s="23">
        <v>2.2320173611111108E-2</v>
      </c>
      <c r="L17" s="13">
        <v>51.866442399999997</v>
      </c>
      <c r="M17" s="13">
        <v>51.648946269179497</v>
      </c>
      <c r="N17" s="13">
        <v>52.083938530820497</v>
      </c>
      <c r="O17" s="31">
        <v>0</v>
      </c>
      <c r="P17" s="32">
        <v>9.6677314814814803E-3</v>
      </c>
    </row>
    <row r="18" spans="1:21" x14ac:dyDescent="0.25">
      <c r="A18" s="2" t="s">
        <v>1080</v>
      </c>
      <c r="B18" s="13">
        <v>14.990823555555499</v>
      </c>
      <c r="C18" s="13">
        <v>14.9166071445245</v>
      </c>
      <c r="D18" s="13">
        <v>15.0650399665866</v>
      </c>
      <c r="E18" s="31">
        <v>1.6666666666666701E-5</v>
      </c>
      <c r="F18" s="22">
        <v>8.2950810185185176E-3</v>
      </c>
      <c r="G18" s="13">
        <v>14.985989205702699</v>
      </c>
      <c r="H18" s="13">
        <v>14.911781311121899</v>
      </c>
      <c r="I18" s="13">
        <v>15.0601971002834</v>
      </c>
      <c r="J18" s="31">
        <v>0</v>
      </c>
      <c r="K18" s="23">
        <v>5.6915775462962968E-2</v>
      </c>
      <c r="L18" s="13">
        <v>15.7535485981309</v>
      </c>
      <c r="M18" s="13">
        <v>15.676928091589501</v>
      </c>
      <c r="N18" s="13">
        <v>15.8301691046722</v>
      </c>
      <c r="O18" s="31">
        <v>0</v>
      </c>
      <c r="P18" s="32">
        <v>1.5823981481481484E-2</v>
      </c>
      <c r="R18" t="s">
        <v>1119</v>
      </c>
    </row>
    <row r="19" spans="1:21" ht="15.75" thickBot="1" x14ac:dyDescent="0.3">
      <c r="A19" s="2" t="s">
        <v>1081</v>
      </c>
      <c r="B19" s="13">
        <v>0.67885659999999903</v>
      </c>
      <c r="C19" s="13">
        <v>0.66497761737777905</v>
      </c>
      <c r="D19" s="13">
        <v>0.69273558262221901</v>
      </c>
      <c r="E19" s="31">
        <v>4.4000000000000002E-6</v>
      </c>
      <c r="F19" s="22">
        <v>3.0402083333333336E-3</v>
      </c>
      <c r="G19" s="13">
        <v>0.66061380000000003</v>
      </c>
      <c r="H19" s="13">
        <v>0.64747401290500695</v>
      </c>
      <c r="I19" s="13">
        <v>0.673753587094994</v>
      </c>
      <c r="J19" s="31">
        <v>0</v>
      </c>
      <c r="K19" s="23">
        <v>1.6016122685185184E-2</v>
      </c>
      <c r="L19" s="13">
        <v>1.0092022</v>
      </c>
      <c r="M19" s="13">
        <v>0.99236019585169399</v>
      </c>
      <c r="N19" s="13">
        <v>1.02604420414831</v>
      </c>
      <c r="O19" s="31">
        <v>0</v>
      </c>
      <c r="P19" s="32">
        <v>5.803101851851851E-3</v>
      </c>
    </row>
    <row r="20" spans="1:21" x14ac:dyDescent="0.25">
      <c r="A20" s="2" t="s">
        <v>1082</v>
      </c>
      <c r="B20" s="13">
        <v>59.4402962264151</v>
      </c>
      <c r="C20" s="13">
        <v>59.156670870781703</v>
      </c>
      <c r="D20" s="13">
        <v>59.723921582048497</v>
      </c>
      <c r="E20" s="31">
        <v>2.4528301886792502E-4</v>
      </c>
      <c r="F20" s="22">
        <v>2.1815856481481482E-3</v>
      </c>
      <c r="G20" s="13">
        <v>59.302282424242499</v>
      </c>
      <c r="H20" s="13">
        <v>59.052373009682498</v>
      </c>
      <c r="I20" s="13">
        <v>59.552191838802401</v>
      </c>
      <c r="J20" s="31">
        <v>0</v>
      </c>
      <c r="K20" s="23">
        <v>2.2243877314814812E-2</v>
      </c>
      <c r="L20" s="13">
        <v>63.453779850746201</v>
      </c>
      <c r="M20" s="13">
        <v>63.166418746175196</v>
      </c>
      <c r="N20" s="13">
        <v>63.741140955317199</v>
      </c>
      <c r="O20" s="31">
        <v>0</v>
      </c>
      <c r="P20" s="32">
        <v>8.825115740740741E-3</v>
      </c>
      <c r="R20" s="35"/>
      <c r="S20" s="35" t="s">
        <v>1133</v>
      </c>
      <c r="T20" s="35" t="s">
        <v>1110</v>
      </c>
    </row>
    <row r="21" spans="1:21" x14ac:dyDescent="0.25">
      <c r="A21" s="2" t="s">
        <v>1083</v>
      </c>
      <c r="B21" s="13">
        <v>1.5624806</v>
      </c>
      <c r="C21" s="13">
        <v>1.5399349623802501</v>
      </c>
      <c r="D21" s="13">
        <v>1.5850262376197499</v>
      </c>
      <c r="E21" s="31">
        <v>1.06E-5</v>
      </c>
      <c r="F21" s="22">
        <v>4.2849189814814816E-3</v>
      </c>
      <c r="G21" s="13">
        <v>1.5619620000000001</v>
      </c>
      <c r="H21" s="13">
        <v>1.54027196877655</v>
      </c>
      <c r="I21" s="13">
        <v>1.5836520312234501</v>
      </c>
      <c r="J21" s="31">
        <v>0</v>
      </c>
      <c r="K21" s="23">
        <v>2.3388101851851851E-2</v>
      </c>
      <c r="L21" s="13">
        <v>2.3639082</v>
      </c>
      <c r="M21" s="13">
        <v>2.3367101830252901</v>
      </c>
      <c r="N21" s="13">
        <v>2.3911062169747099</v>
      </c>
      <c r="O21" s="31">
        <v>0</v>
      </c>
      <c r="P21" s="32">
        <v>8.5684837962962963E-3</v>
      </c>
      <c r="R21" s="33" t="s">
        <v>1120</v>
      </c>
      <c r="S21" s="33">
        <v>55.89596878014644</v>
      </c>
      <c r="T21" s="33">
        <v>55.840854384010086</v>
      </c>
    </row>
    <row r="22" spans="1:21" x14ac:dyDescent="0.25">
      <c r="A22" s="2" t="s">
        <v>1084</v>
      </c>
      <c r="B22" s="13">
        <v>198.80885322580599</v>
      </c>
      <c r="C22" s="13">
        <v>198.23377675720701</v>
      </c>
      <c r="D22" s="13">
        <v>199.383929694405</v>
      </c>
      <c r="E22" s="31">
        <v>8.5483870967741895E-4</v>
      </c>
      <c r="F22" s="22">
        <v>1.4401041666666668E-3</v>
      </c>
      <c r="G22" s="13">
        <v>197.80484999999999</v>
      </c>
      <c r="H22" s="13">
        <v>197.219595267919</v>
      </c>
      <c r="I22" s="13">
        <v>198.390104732081</v>
      </c>
      <c r="J22" s="31">
        <v>0</v>
      </c>
      <c r="K22" s="23">
        <v>1.4698831018518517E-2</v>
      </c>
      <c r="L22" s="13">
        <v>200.30010266666699</v>
      </c>
      <c r="M22" s="13">
        <v>199.72698250145399</v>
      </c>
      <c r="N22" s="13">
        <v>200.87322283187899</v>
      </c>
      <c r="O22" s="31">
        <v>0</v>
      </c>
      <c r="P22" s="32">
        <v>6.7469328703703701E-3</v>
      </c>
      <c r="R22" s="33" t="s">
        <v>1121</v>
      </c>
      <c r="S22" s="33">
        <v>3882.9392515861596</v>
      </c>
      <c r="T22" s="33">
        <v>3869.9538176760543</v>
      </c>
    </row>
    <row r="23" spans="1:21" x14ac:dyDescent="0.25">
      <c r="A23" s="2" t="s">
        <v>1085</v>
      </c>
      <c r="B23" s="13">
        <v>0.2449566</v>
      </c>
      <c r="C23" s="13">
        <v>0.23710483642490701</v>
      </c>
      <c r="D23" s="13">
        <v>0.25280836357509301</v>
      </c>
      <c r="E23" s="31">
        <v>6.9999999999999999E-6</v>
      </c>
      <c r="F23" s="22">
        <v>2.4185300925925923E-3</v>
      </c>
      <c r="G23" s="13">
        <v>0.2494884</v>
      </c>
      <c r="H23" s="13">
        <v>0.24096884127878099</v>
      </c>
      <c r="I23" s="13">
        <v>0.25800795872121901</v>
      </c>
      <c r="J23" s="31">
        <v>0</v>
      </c>
      <c r="K23" s="23">
        <v>1.143226851851852E-2</v>
      </c>
      <c r="L23" s="13">
        <v>0.48152879999999998</v>
      </c>
      <c r="M23" s="13">
        <v>0.470229763843316</v>
      </c>
      <c r="N23" s="13">
        <v>0.49282783615668302</v>
      </c>
      <c r="O23" s="31">
        <v>0</v>
      </c>
      <c r="P23" s="32">
        <v>3.7436805555555557E-3</v>
      </c>
      <c r="R23" s="33" t="s">
        <v>1122</v>
      </c>
      <c r="S23" s="33">
        <v>21</v>
      </c>
      <c r="T23" s="33">
        <v>21</v>
      </c>
    </row>
    <row r="24" spans="1:21" x14ac:dyDescent="0.25">
      <c r="A24" s="2"/>
      <c r="B24" s="13"/>
      <c r="C24" s="13"/>
      <c r="D24" s="13"/>
      <c r="E24" s="21"/>
      <c r="F24" s="2"/>
      <c r="G24" s="13"/>
      <c r="H24" s="13"/>
      <c r="I24" s="13"/>
      <c r="J24" s="21"/>
      <c r="K24" s="2"/>
      <c r="L24" s="13"/>
      <c r="M24" s="13"/>
      <c r="N24" s="13"/>
      <c r="O24" s="21"/>
      <c r="P24" s="2"/>
      <c r="R24" s="33" t="s">
        <v>1123</v>
      </c>
      <c r="S24" s="33">
        <v>0.99998729624294602</v>
      </c>
      <c r="T24" s="33"/>
    </row>
    <row r="25" spans="1:21" x14ac:dyDescent="0.25">
      <c r="A25" s="24" t="s">
        <v>1100</v>
      </c>
      <c r="B25" s="25">
        <f>AVERAGE(B3:B23)</f>
        <v>55.89596878014644</v>
      </c>
      <c r="C25" s="25"/>
      <c r="D25" s="25"/>
      <c r="E25" s="28">
        <f>AVERAGE(E3:E23)</f>
        <v>2.9207626373282741E-4</v>
      </c>
      <c r="F25" s="27">
        <f>AVERAGE(F3:F23)</f>
        <v>3.3415586419753081E-3</v>
      </c>
      <c r="G25" s="25">
        <f t="shared" ref="G25:P25" si="0">AVERAGE(G3:G23)</f>
        <v>55.840854384010086</v>
      </c>
      <c r="H25" s="25"/>
      <c r="I25" s="25"/>
      <c r="J25" s="28">
        <f t="shared" si="0"/>
        <v>0</v>
      </c>
      <c r="K25" s="29">
        <f t="shared" si="0"/>
        <v>2.4137007275132277E-2</v>
      </c>
      <c r="L25" s="25">
        <f t="shared" si="0"/>
        <v>58.005288147614131</v>
      </c>
      <c r="M25" s="25"/>
      <c r="N25" s="25"/>
      <c r="O25" s="28">
        <f t="shared" si="0"/>
        <v>0</v>
      </c>
      <c r="P25" s="29">
        <f t="shared" si="0"/>
        <v>8.8469731040564364E-3</v>
      </c>
      <c r="R25" s="33" t="s">
        <v>1124</v>
      </c>
      <c r="S25" s="33">
        <v>0</v>
      </c>
      <c r="T25" s="33"/>
      <c r="U25" s="36" t="s">
        <v>1111</v>
      </c>
    </row>
    <row r="26" spans="1:21" x14ac:dyDescent="0.25">
      <c r="R26" s="33" t="s">
        <v>1125</v>
      </c>
      <c r="S26" s="33">
        <v>20</v>
      </c>
      <c r="T26" s="33"/>
    </row>
    <row r="27" spans="1:21" x14ac:dyDescent="0.25">
      <c r="R27" s="33" t="s">
        <v>1126</v>
      </c>
      <c r="S27" s="33">
        <v>0.76372069155087874</v>
      </c>
      <c r="T27" s="33"/>
    </row>
    <row r="28" spans="1:21" x14ac:dyDescent="0.25">
      <c r="R28" s="33" t="s">
        <v>1127</v>
      </c>
      <c r="S28" s="33">
        <v>0.22697482457363349</v>
      </c>
      <c r="T28" s="33"/>
      <c r="U28" t="s">
        <v>1113</v>
      </c>
    </row>
    <row r="29" spans="1:21" x14ac:dyDescent="0.25">
      <c r="N29" s="39" t="s">
        <v>1118</v>
      </c>
      <c r="O29" s="39" t="s">
        <v>1116</v>
      </c>
      <c r="P29" s="39" t="s">
        <v>1117</v>
      </c>
      <c r="R29" s="33" t="s">
        <v>1128</v>
      </c>
      <c r="S29" s="33">
        <v>1.7247182429207868</v>
      </c>
      <c r="T29" s="33"/>
      <c r="U29" s="36" t="s">
        <v>1112</v>
      </c>
    </row>
    <row r="30" spans="1:21" x14ac:dyDescent="0.25">
      <c r="N30" s="39" t="s">
        <v>1109</v>
      </c>
      <c r="O30" s="39">
        <f>S15</f>
        <v>1.7849565669311759E-4</v>
      </c>
      <c r="P30" s="39">
        <f>S30</f>
        <v>0.45394964914726699</v>
      </c>
      <c r="R30" s="38" t="s">
        <v>1129</v>
      </c>
      <c r="S30" s="38">
        <v>0.45394964914726699</v>
      </c>
      <c r="T30" s="33"/>
      <c r="U30" t="s">
        <v>1115</v>
      </c>
    </row>
    <row r="31" spans="1:21" ht="15.75" thickBot="1" x14ac:dyDescent="0.3">
      <c r="N31" s="2"/>
      <c r="O31" s="2"/>
      <c r="P31" s="2"/>
      <c r="R31" s="34" t="s">
        <v>1130</v>
      </c>
      <c r="S31" s="34">
        <v>2.0859634472658648</v>
      </c>
      <c r="T31" s="34"/>
    </row>
  </sheetData>
  <mergeCells count="3">
    <mergeCell ref="B1:F1"/>
    <mergeCell ref="G1:K1"/>
    <mergeCell ref="L1:P1"/>
  </mergeCells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D163D-3F5A-439A-9783-67713EF80E11}">
  <dimension ref="A1:N25"/>
  <sheetViews>
    <sheetView workbookViewId="0">
      <selection activeCell="G29" sqref="G29"/>
    </sheetView>
  </sheetViews>
  <sheetFormatPr baseColWidth="10" defaultColWidth="9.140625" defaultRowHeight="15" x14ac:dyDescent="0.25"/>
  <cols>
    <col min="1" max="1" width="11.42578125" bestFit="1" customWidth="1"/>
    <col min="3" max="3" width="10.85546875" bestFit="1" customWidth="1"/>
    <col min="6" max="6" width="10.85546875" bestFit="1" customWidth="1"/>
    <col min="8" max="8" width="9.5703125" bestFit="1" customWidth="1"/>
    <col min="9" max="9" width="10.85546875" bestFit="1" customWidth="1"/>
    <col min="12" max="12" width="66.140625" bestFit="1" customWidth="1"/>
    <col min="13" max="13" width="12" bestFit="1" customWidth="1"/>
    <col min="14" max="14" width="17.140625" bestFit="1" customWidth="1"/>
  </cols>
  <sheetData>
    <row r="1" spans="1:14" x14ac:dyDescent="0.25">
      <c r="A1" s="2" t="s">
        <v>1103</v>
      </c>
      <c r="B1" s="47" t="s">
        <v>531</v>
      </c>
      <c r="C1" s="47"/>
      <c r="D1" s="47"/>
      <c r="E1" s="46" t="s">
        <v>1137</v>
      </c>
      <c r="F1" s="46"/>
      <c r="G1" s="46"/>
      <c r="H1" s="46" t="s">
        <v>1153</v>
      </c>
      <c r="I1" s="46"/>
      <c r="J1" s="46"/>
    </row>
    <row r="2" spans="1:14" x14ac:dyDescent="0.25">
      <c r="A2" s="2" t="s">
        <v>1102</v>
      </c>
      <c r="B2" s="2" t="s">
        <v>526</v>
      </c>
      <c r="C2" s="2" t="s">
        <v>1060</v>
      </c>
      <c r="D2" s="2" t="s">
        <v>1136</v>
      </c>
      <c r="E2" s="2" t="s">
        <v>526</v>
      </c>
      <c r="F2" s="2" t="s">
        <v>1060</v>
      </c>
      <c r="G2" s="2" t="s">
        <v>1136</v>
      </c>
      <c r="H2" s="2" t="s">
        <v>526</v>
      </c>
      <c r="I2" s="2" t="s">
        <v>1060</v>
      </c>
      <c r="J2" s="2" t="s">
        <v>1136</v>
      </c>
    </row>
    <row r="3" spans="1:14" x14ac:dyDescent="0.25">
      <c r="A3" s="2" t="s">
        <v>1065</v>
      </c>
      <c r="B3" s="13">
        <v>12.5279036</v>
      </c>
      <c r="C3" s="21">
        <v>6.4159999999999998E-4</v>
      </c>
      <c r="D3" s="13">
        <v>0.21787580000000001</v>
      </c>
      <c r="E3" s="13">
        <v>11.6941624</v>
      </c>
      <c r="F3" s="21">
        <v>1.1554E-3</v>
      </c>
      <c r="G3" s="13">
        <v>0.18414739999999999</v>
      </c>
      <c r="H3" s="13">
        <v>10.188535</v>
      </c>
      <c r="I3" s="21">
        <v>7.0400000000000004E-5</v>
      </c>
      <c r="J3" s="13">
        <v>0.1856882</v>
      </c>
      <c r="L3" t="s">
        <v>1138</v>
      </c>
    </row>
    <row r="4" spans="1:14" ht="15.75" thickBot="1" x14ac:dyDescent="0.3">
      <c r="A4" s="2" t="s">
        <v>1066</v>
      </c>
      <c r="B4" s="13">
        <v>32.056684210526299</v>
      </c>
      <c r="C4" s="21">
        <v>2.5964912280701801E-4</v>
      </c>
      <c r="D4" s="13">
        <v>0.32549649122807001</v>
      </c>
      <c r="E4" s="13">
        <v>33.051585000000003</v>
      </c>
      <c r="F4" s="21">
        <v>4.2125000000000002E-4</v>
      </c>
      <c r="G4" s="13">
        <v>0.27956062500000001</v>
      </c>
      <c r="H4" s="13">
        <v>33.750320454545403</v>
      </c>
      <c r="I4" s="21">
        <v>1.15340909090909E-4</v>
      </c>
      <c r="J4" s="13">
        <v>0.264582954545455</v>
      </c>
    </row>
    <row r="5" spans="1:14" x14ac:dyDescent="0.25">
      <c r="A5" s="2" t="s">
        <v>1067</v>
      </c>
      <c r="B5" s="13">
        <v>60.222599000000002</v>
      </c>
      <c r="C5" s="21">
        <v>4.5659999999999997E-3</v>
      </c>
      <c r="D5" s="13">
        <v>4.1231999999999998E-2</v>
      </c>
      <c r="E5" s="13">
        <v>60.246380991735499</v>
      </c>
      <c r="F5" s="21">
        <v>7.1842975206611601E-3</v>
      </c>
      <c r="G5" s="13">
        <v>2.1376859504132199E-2</v>
      </c>
      <c r="H5" s="13">
        <v>58.491354545454499</v>
      </c>
      <c r="I5" s="21">
        <v>8.9999999999999998E-4</v>
      </c>
      <c r="J5" s="13">
        <v>2.3756198347107401E-2</v>
      </c>
      <c r="L5" s="35"/>
      <c r="M5" s="35" t="s">
        <v>1150</v>
      </c>
      <c r="N5" s="35" t="s">
        <v>1151</v>
      </c>
    </row>
    <row r="6" spans="1:14" x14ac:dyDescent="0.25">
      <c r="A6" s="2" t="s">
        <v>1068</v>
      </c>
      <c r="B6" s="13">
        <v>4.2649540000000004</v>
      </c>
      <c r="C6" s="41">
        <v>6.3999999999999997E-6</v>
      </c>
      <c r="D6" s="13">
        <v>0.52037840000000002</v>
      </c>
      <c r="E6" s="13">
        <v>4.0643663999999902</v>
      </c>
      <c r="F6" s="41">
        <v>6.3999999999999997E-6</v>
      </c>
      <c r="G6" s="13">
        <v>0.4990656</v>
      </c>
      <c r="H6" s="13">
        <v>3.9878111999999999</v>
      </c>
      <c r="I6" s="21">
        <v>0</v>
      </c>
      <c r="J6" s="13">
        <v>0.49814619999999998</v>
      </c>
      <c r="L6" s="33" t="s">
        <v>1139</v>
      </c>
      <c r="M6" s="33">
        <v>0.24409018362875279</v>
      </c>
      <c r="N6" s="33">
        <v>0.22441019156798087</v>
      </c>
    </row>
    <row r="7" spans="1:14" x14ac:dyDescent="0.25">
      <c r="A7" s="2" t="s">
        <v>1069</v>
      </c>
      <c r="B7" s="13">
        <v>165.317267213115</v>
      </c>
      <c r="C7" s="21">
        <v>5.4131147540983603E-3</v>
      </c>
      <c r="D7" s="13">
        <v>1.1627868852459E-2</v>
      </c>
      <c r="E7" s="13">
        <v>168.74153278688499</v>
      </c>
      <c r="F7" s="21">
        <v>9.8721311475409804E-3</v>
      </c>
      <c r="G7" s="13">
        <v>6.6311475409836099E-3</v>
      </c>
      <c r="H7" s="13">
        <v>153.03475081967201</v>
      </c>
      <c r="I7" s="21">
        <v>5.7540983606557401E-4</v>
      </c>
      <c r="J7" s="13">
        <v>9.86885245901639E-3</v>
      </c>
      <c r="L7" s="33" t="s">
        <v>1140</v>
      </c>
      <c r="M7" s="33">
        <v>6.3867129124208971E-2</v>
      </c>
      <c r="N7" s="33">
        <v>6.4650442741448072E-2</v>
      </c>
    </row>
    <row r="8" spans="1:14" x14ac:dyDescent="0.25">
      <c r="A8" s="2" t="s">
        <v>1070</v>
      </c>
      <c r="B8" s="13">
        <v>45.131169503546097</v>
      </c>
      <c r="C8" s="21">
        <v>1.59007092198582E-3</v>
      </c>
      <c r="D8" s="13">
        <v>0.14278297872340401</v>
      </c>
      <c r="E8" s="13">
        <v>47.327713761467898</v>
      </c>
      <c r="F8" s="21">
        <v>3.1972477064220201E-3</v>
      </c>
      <c r="G8" s="13">
        <v>9.2910091743119302E-2</v>
      </c>
      <c r="H8" s="13">
        <v>40.941801081081103</v>
      </c>
      <c r="I8" s="21">
        <v>2.4972972972973001E-4</v>
      </c>
      <c r="J8" s="13">
        <v>0.11026972972973</v>
      </c>
      <c r="L8" s="33" t="s">
        <v>1141</v>
      </c>
      <c r="M8" s="33">
        <v>21</v>
      </c>
      <c r="N8" s="33">
        <v>21</v>
      </c>
    </row>
    <row r="9" spans="1:14" x14ac:dyDescent="0.25">
      <c r="A9" s="2" t="s">
        <v>1071</v>
      </c>
      <c r="B9" s="13">
        <v>10.3217322</v>
      </c>
      <c r="C9" s="21">
        <v>1.5548000000000001E-3</v>
      </c>
      <c r="D9" s="13">
        <v>0.16973920000000001</v>
      </c>
      <c r="E9" s="13">
        <v>8.9311406000000009</v>
      </c>
      <c r="F9" s="21">
        <v>1.3929999999999999E-3</v>
      </c>
      <c r="G9" s="13">
        <v>0.14268320000000001</v>
      </c>
      <c r="H9" s="13">
        <v>8.1923334000000008</v>
      </c>
      <c r="I9" s="21">
        <v>1.3080000000000001E-4</v>
      </c>
      <c r="J9" s="13">
        <v>0.13672960000000001</v>
      </c>
      <c r="L9" s="33" t="s">
        <v>1142</v>
      </c>
      <c r="M9" s="33">
        <v>0.99802362376020748</v>
      </c>
      <c r="N9" s="33"/>
    </row>
    <row r="10" spans="1:14" x14ac:dyDescent="0.25">
      <c r="A10" s="2" t="s">
        <v>1072</v>
      </c>
      <c r="B10" s="13">
        <v>128.926096825397</v>
      </c>
      <c r="C10" s="21">
        <v>7.2206349206349199E-3</v>
      </c>
      <c r="D10" s="13">
        <v>1.29095238095238E-2</v>
      </c>
      <c r="E10" s="13">
        <v>130.275787096774</v>
      </c>
      <c r="F10" s="21">
        <v>1.16403225806452E-2</v>
      </c>
      <c r="G10" s="13">
        <v>7.8951612903225797E-3</v>
      </c>
      <c r="H10" s="13">
        <v>117.313916666667</v>
      </c>
      <c r="I10" s="21">
        <v>5.5500000000000005E-4</v>
      </c>
      <c r="J10" s="13">
        <v>1.1975E-2</v>
      </c>
      <c r="L10" s="33" t="s">
        <v>1143</v>
      </c>
      <c r="M10" s="33">
        <v>0</v>
      </c>
      <c r="N10" s="33"/>
    </row>
    <row r="11" spans="1:14" x14ac:dyDescent="0.25">
      <c r="A11" s="2" t="s">
        <v>1073</v>
      </c>
      <c r="B11" s="13">
        <v>147.658141935484</v>
      </c>
      <c r="C11" s="21">
        <v>5.7225806451612904E-3</v>
      </c>
      <c r="D11" s="13">
        <v>3.7979032258064503E-2</v>
      </c>
      <c r="E11" s="13">
        <v>152.121831147541</v>
      </c>
      <c r="F11" s="21">
        <v>1.3155737704918E-2</v>
      </c>
      <c r="G11" s="13">
        <v>1.6308196721311501E-2</v>
      </c>
      <c r="H11" s="13">
        <v>144.90059365079401</v>
      </c>
      <c r="I11" s="21">
        <v>1.24285714285714E-3</v>
      </c>
      <c r="J11" s="13">
        <v>1.9226984126984099E-2</v>
      </c>
      <c r="L11" s="33" t="s">
        <v>1144</v>
      </c>
      <c r="M11" s="33">
        <v>20</v>
      </c>
      <c r="N11" s="33"/>
    </row>
    <row r="12" spans="1:14" x14ac:dyDescent="0.25">
      <c r="A12" s="2" t="s">
        <v>1074</v>
      </c>
      <c r="B12" s="13">
        <v>131.59656774193601</v>
      </c>
      <c r="C12" s="21">
        <v>6.67741935483871E-3</v>
      </c>
      <c r="D12" s="13">
        <v>5.2580645161290299E-3</v>
      </c>
      <c r="E12" s="13">
        <v>122.100701694915</v>
      </c>
      <c r="F12" s="21">
        <v>6.5983050847457604E-3</v>
      </c>
      <c r="G12" s="13">
        <v>8.4813559322033903E-3</v>
      </c>
      <c r="H12" s="13">
        <v>112.066887692308</v>
      </c>
      <c r="I12" s="21">
        <v>4.3384615384615402E-4</v>
      </c>
      <c r="J12" s="13">
        <v>1.0476923076923101E-2</v>
      </c>
      <c r="L12" s="33" t="s">
        <v>1145</v>
      </c>
      <c r="M12" s="33">
        <v>5.6323703434939461</v>
      </c>
      <c r="N12" s="33"/>
    </row>
    <row r="13" spans="1:14" x14ac:dyDescent="0.25">
      <c r="A13" s="2" t="s">
        <v>1075</v>
      </c>
      <c r="B13" s="13">
        <v>2.9145599999999998</v>
      </c>
      <c r="C13" s="21">
        <v>3.5340000000000002E-4</v>
      </c>
      <c r="D13" s="13">
        <v>0.4080664</v>
      </c>
      <c r="E13" s="13">
        <v>2.0208710000000001</v>
      </c>
      <c r="F13" s="21">
        <v>3.1399999999999999E-4</v>
      </c>
      <c r="G13" s="13">
        <v>0.39642939999999999</v>
      </c>
      <c r="H13" s="13">
        <v>1.7783355999999999</v>
      </c>
      <c r="I13" s="21">
        <v>3.3000000000000003E-5</v>
      </c>
      <c r="J13" s="13">
        <v>0.3939628</v>
      </c>
      <c r="L13" s="33" t="s">
        <v>1146</v>
      </c>
      <c r="M13" s="33">
        <v>8.1810695968128032E-6</v>
      </c>
      <c r="N13" s="33"/>
    </row>
    <row r="14" spans="1:14" x14ac:dyDescent="0.25">
      <c r="A14" s="2" t="s">
        <v>1076</v>
      </c>
      <c r="B14" s="13">
        <v>148.28461518987299</v>
      </c>
      <c r="C14" s="21">
        <v>5.3835443037974703E-3</v>
      </c>
      <c r="D14" s="13">
        <v>1.5194936708860801E-2</v>
      </c>
      <c r="E14" s="13">
        <v>152.37588474576299</v>
      </c>
      <c r="F14" s="21">
        <v>8.1508474576271195E-3</v>
      </c>
      <c r="G14" s="13">
        <v>5.6576271186440704E-3</v>
      </c>
      <c r="H14" s="13">
        <v>141.09620967741901</v>
      </c>
      <c r="I14" s="21">
        <v>4.51612903225806E-4</v>
      </c>
      <c r="J14" s="13">
        <v>7.4209677419354797E-3</v>
      </c>
      <c r="L14" s="33" t="s">
        <v>1147</v>
      </c>
      <c r="M14" s="33">
        <v>1.7247182429207868</v>
      </c>
      <c r="N14" s="33"/>
    </row>
    <row r="15" spans="1:14" x14ac:dyDescent="0.25">
      <c r="A15" s="2" t="s">
        <v>1077</v>
      </c>
      <c r="B15" s="13">
        <v>24.4910796680498</v>
      </c>
      <c r="C15" s="21">
        <v>7.1244813278008301E-4</v>
      </c>
      <c r="D15" s="13">
        <v>0.25536763485477199</v>
      </c>
      <c r="E15" s="13">
        <v>23.484375355450201</v>
      </c>
      <c r="F15" s="21">
        <v>3.1421800947867301E-4</v>
      </c>
      <c r="G15" s="13">
        <v>0.23606682464455001</v>
      </c>
      <c r="H15" s="13">
        <v>23.3281613733906</v>
      </c>
      <c r="I15" s="21">
        <v>3.60515021459227E-5</v>
      </c>
      <c r="J15" s="13">
        <v>0.233294420600858</v>
      </c>
      <c r="L15" s="33" t="s">
        <v>1148</v>
      </c>
      <c r="M15" s="33">
        <v>1.6362139193625606E-5</v>
      </c>
      <c r="N15" s="33"/>
    </row>
    <row r="16" spans="1:14" ht="15.75" thickBot="1" x14ac:dyDescent="0.3">
      <c r="A16" s="2" t="s">
        <v>1078</v>
      </c>
      <c r="B16" s="13">
        <v>6.1526600000000001E-2</v>
      </c>
      <c r="C16" s="41">
        <v>7.9999999999999996E-6</v>
      </c>
      <c r="D16" s="13">
        <v>0.94201919999999995</v>
      </c>
      <c r="E16" s="13">
        <v>6.1168599999999997E-2</v>
      </c>
      <c r="F16" s="41">
        <v>4.6E-6</v>
      </c>
      <c r="G16" s="13">
        <v>0.94194719999999998</v>
      </c>
      <c r="H16" s="13">
        <v>6.3508400000000007E-2</v>
      </c>
      <c r="I16" s="21">
        <v>0</v>
      </c>
      <c r="J16" s="13">
        <v>0.94207580000000002</v>
      </c>
      <c r="L16" s="34" t="s">
        <v>1149</v>
      </c>
      <c r="M16" s="34">
        <v>2.0859634472658648</v>
      </c>
      <c r="N16" s="34"/>
    </row>
    <row r="17" spans="1:12" x14ac:dyDescent="0.25">
      <c r="A17" s="2" t="s">
        <v>1079</v>
      </c>
      <c r="B17" s="13">
        <v>53.131287671232897</v>
      </c>
      <c r="C17" s="21">
        <v>2.3972602739725998E-3</v>
      </c>
      <c r="D17" s="13">
        <v>7.2400000000000006E-2</v>
      </c>
      <c r="E17" s="13">
        <v>52.3050717171717</v>
      </c>
      <c r="F17" s="21">
        <v>4.6909090909090902E-3</v>
      </c>
      <c r="G17" s="13">
        <v>4.4646464646464601E-2</v>
      </c>
      <c r="H17" s="13">
        <v>49.472940000000001</v>
      </c>
      <c r="I17" s="21">
        <v>4.2888888888888903E-4</v>
      </c>
      <c r="J17" s="13">
        <v>4.7558888888888901E-2</v>
      </c>
    </row>
    <row r="18" spans="1:12" x14ac:dyDescent="0.25">
      <c r="A18" s="2" t="s">
        <v>1080</v>
      </c>
      <c r="B18" s="13">
        <v>14.882436363636399</v>
      </c>
      <c r="C18" s="41">
        <v>9.2121212121212096E-5</v>
      </c>
      <c r="D18" s="13">
        <v>0.36469919191919198</v>
      </c>
      <c r="E18" s="13">
        <v>14.9109141393443</v>
      </c>
      <c r="F18" s="21">
        <v>1.05327868852459E-4</v>
      </c>
      <c r="G18" s="13">
        <v>0.31969467213114799</v>
      </c>
      <c r="H18" s="13">
        <v>15.0035897330596</v>
      </c>
      <c r="I18" s="21">
        <v>2.6283367556468201E-5</v>
      </c>
      <c r="J18" s="13">
        <v>0.29289589322381898</v>
      </c>
      <c r="L18" t="s">
        <v>1138</v>
      </c>
    </row>
    <row r="19" spans="1:12" x14ac:dyDescent="0.25">
      <c r="A19" s="2" t="s">
        <v>1081</v>
      </c>
      <c r="B19" s="13">
        <v>1.2392251999999999</v>
      </c>
      <c r="C19" s="21">
        <v>2.2460000000000001E-4</v>
      </c>
      <c r="D19" s="13">
        <v>0.54078879999999996</v>
      </c>
      <c r="E19" s="13">
        <v>0.76876420000000001</v>
      </c>
      <c r="F19" s="21">
        <v>1.7019999999999999E-4</v>
      </c>
      <c r="G19" s="13">
        <v>0.52686180000000005</v>
      </c>
      <c r="H19" s="13">
        <v>0.66260380000000096</v>
      </c>
      <c r="I19" s="21">
        <v>1.7399999999999999E-5</v>
      </c>
      <c r="J19" s="13">
        <v>0.52497240000000001</v>
      </c>
    </row>
    <row r="20" spans="1:12" x14ac:dyDescent="0.25">
      <c r="A20" s="2" t="s">
        <v>1082</v>
      </c>
      <c r="B20" s="13">
        <v>64.573700757575807</v>
      </c>
      <c r="C20" s="21">
        <v>2.90454545454545E-3</v>
      </c>
      <c r="D20" s="13">
        <v>6.6058333333333302E-2</v>
      </c>
      <c r="E20" s="13">
        <v>66.498362037036998</v>
      </c>
      <c r="F20" s="21">
        <v>4.3611111111111099E-3</v>
      </c>
      <c r="G20" s="13">
        <v>2.9599074074074101E-2</v>
      </c>
      <c r="H20" s="13">
        <v>59.483343589743598</v>
      </c>
      <c r="I20" s="21">
        <v>2.39316239316239E-4</v>
      </c>
      <c r="J20" s="13">
        <v>3.0617094017094001E-2</v>
      </c>
    </row>
    <row r="21" spans="1:12" x14ac:dyDescent="0.25">
      <c r="A21" s="2" t="s">
        <v>1083</v>
      </c>
      <c r="B21" s="13">
        <v>2.768615</v>
      </c>
      <c r="C21" s="41">
        <v>6.9800000000000003E-5</v>
      </c>
      <c r="D21" s="13">
        <v>0.38375939999999997</v>
      </c>
      <c r="E21" s="13">
        <v>1.8126696</v>
      </c>
      <c r="F21" s="41">
        <v>7.8200000000000003E-5</v>
      </c>
      <c r="G21" s="13">
        <v>0.36183520000000002</v>
      </c>
      <c r="H21" s="13">
        <v>1.551801</v>
      </c>
      <c r="I21" s="21">
        <v>5.0000000000000004E-6</v>
      </c>
      <c r="J21" s="13">
        <v>0.35458879999999998</v>
      </c>
    </row>
    <row r="22" spans="1:12" x14ac:dyDescent="0.25">
      <c r="A22" s="2" t="s">
        <v>1084</v>
      </c>
      <c r="B22" s="13">
        <v>212.960331818182</v>
      </c>
      <c r="C22" s="21">
        <v>1.03393939393939E-2</v>
      </c>
      <c r="D22" s="13">
        <v>6.9999999999999999E-4</v>
      </c>
      <c r="E22" s="13">
        <v>212.85009193548399</v>
      </c>
      <c r="F22" s="21">
        <v>1.40354838709677E-2</v>
      </c>
      <c r="G22" s="13">
        <v>2.79032258064516E-3</v>
      </c>
      <c r="H22" s="13">
        <v>197.82452380952401</v>
      </c>
      <c r="I22" s="21">
        <v>8.3333333333333295E-4</v>
      </c>
      <c r="J22" s="13">
        <v>2.9761904761904799E-3</v>
      </c>
    </row>
    <row r="23" spans="1:12" x14ac:dyDescent="0.25">
      <c r="A23" s="2" t="s">
        <v>1085</v>
      </c>
      <c r="B23" s="13">
        <v>0.65903860000000003</v>
      </c>
      <c r="C23" s="41">
        <v>8.8599999999999999E-5</v>
      </c>
      <c r="D23" s="13">
        <v>0.59156059999999999</v>
      </c>
      <c r="E23" s="13">
        <v>0.29645719999999998</v>
      </c>
      <c r="F23" s="41">
        <v>4.9599999999999999E-5</v>
      </c>
      <c r="G23" s="13">
        <v>0.58802580000000004</v>
      </c>
      <c r="H23" s="13">
        <v>0.24973020000000001</v>
      </c>
      <c r="I23" s="21">
        <v>9.5999999999999996E-6</v>
      </c>
      <c r="J23" s="13">
        <v>0.58554340000000005</v>
      </c>
    </row>
    <row r="24" spans="1:12" x14ac:dyDescent="0.25">
      <c r="A24" s="2"/>
      <c r="B24" s="13"/>
      <c r="C24" s="21"/>
      <c r="D24" s="2"/>
      <c r="E24" s="13"/>
      <c r="F24" s="21"/>
      <c r="G24" s="2"/>
      <c r="H24" s="2"/>
      <c r="I24" s="2"/>
      <c r="J24" s="2"/>
    </row>
    <row r="25" spans="1:12" x14ac:dyDescent="0.25">
      <c r="A25" s="24" t="s">
        <v>1100</v>
      </c>
      <c r="B25" s="25">
        <f>AVERAGE(B3:B23)</f>
        <v>60.189977766597828</v>
      </c>
      <c r="C25" s="28">
        <f>AVERAGE(C3:C23)</f>
        <v>2.6774277636255634E-3</v>
      </c>
      <c r="D25" s="43">
        <f>AVERAGE(D3:D23)</f>
        <v>0.24409018362875279</v>
      </c>
      <c r="E25" s="25">
        <f t="shared" ref="E25:J25" si="0">AVERAGE(E3:E23)</f>
        <v>60.282849162360399</v>
      </c>
      <c r="F25" s="28">
        <f t="shared" si="0"/>
        <v>4.1380280549466308E-3</v>
      </c>
      <c r="G25" s="43">
        <f t="shared" si="0"/>
        <v>0.22441019156798087</v>
      </c>
      <c r="H25" s="42">
        <f t="shared" si="0"/>
        <v>55.875383413983748</v>
      </c>
      <c r="I25" s="28">
        <f t="shared" si="0"/>
        <v>3.0256523838362689E-4</v>
      </c>
      <c r="J25" s="42">
        <f t="shared" si="0"/>
        <v>0.22317272843971436</v>
      </c>
    </row>
  </sheetData>
  <mergeCells count="3">
    <mergeCell ref="E1:G1"/>
    <mergeCell ref="B1:D1"/>
    <mergeCell ref="H1:J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A003A-D7EE-4259-A894-EE3ABE39FD05}">
  <dimension ref="A1:K25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11.42578125" bestFit="1" customWidth="1"/>
    <col min="3" max="3" width="10.85546875" bestFit="1" customWidth="1"/>
    <col min="6" max="6" width="10.85546875" bestFit="1" customWidth="1"/>
    <col min="9" max="9" width="66.140625" bestFit="1" customWidth="1"/>
    <col min="10" max="10" width="12" bestFit="1" customWidth="1"/>
    <col min="11" max="11" width="17.140625" bestFit="1" customWidth="1"/>
  </cols>
  <sheetData>
    <row r="1" spans="1:11" x14ac:dyDescent="0.25">
      <c r="A1" s="2" t="s">
        <v>1103</v>
      </c>
      <c r="B1" s="46" t="s">
        <v>1137</v>
      </c>
      <c r="C1" s="46"/>
      <c r="D1" s="46"/>
      <c r="E1" s="46" t="s">
        <v>531</v>
      </c>
      <c r="F1" s="46"/>
      <c r="G1" s="46"/>
    </row>
    <row r="2" spans="1:11" x14ac:dyDescent="0.25">
      <c r="A2" s="2" t="s">
        <v>1102</v>
      </c>
      <c r="B2" s="2" t="s">
        <v>526</v>
      </c>
      <c r="C2" s="2" t="s">
        <v>1060</v>
      </c>
      <c r="D2" s="2" t="s">
        <v>1136</v>
      </c>
      <c r="E2" s="2" t="s">
        <v>526</v>
      </c>
      <c r="F2" s="2" t="s">
        <v>1060</v>
      </c>
      <c r="G2" s="2" t="s">
        <v>1136</v>
      </c>
    </row>
    <row r="3" spans="1:11" x14ac:dyDescent="0.25">
      <c r="A3" s="2" t="s">
        <v>1065</v>
      </c>
      <c r="B3" s="13">
        <v>11.6980518</v>
      </c>
      <c r="C3" s="21">
        <v>1.1164E-3</v>
      </c>
      <c r="D3" s="13">
        <v>0.79747040000000002</v>
      </c>
      <c r="E3" s="13">
        <v>12.462105599999999</v>
      </c>
      <c r="F3" s="21">
        <v>6.6719999999999995E-4</v>
      </c>
      <c r="G3" s="13">
        <v>0.72561600000000004</v>
      </c>
      <c r="I3" t="s">
        <v>1138</v>
      </c>
    </row>
    <row r="4" spans="1:11" ht="15.75" thickBot="1" x14ac:dyDescent="0.3">
      <c r="A4" s="2" t="s">
        <v>1066</v>
      </c>
      <c r="B4" s="13">
        <v>33.0903285714286</v>
      </c>
      <c r="C4" s="21">
        <v>3.6149068322981399E-4</v>
      </c>
      <c r="D4" s="13">
        <v>0.82805776397515496</v>
      </c>
      <c r="E4" s="13">
        <v>32.089178217821797</v>
      </c>
      <c r="F4" s="21">
        <v>2.5247524752475199E-4</v>
      </c>
      <c r="G4" s="13">
        <v>0.60955148514851498</v>
      </c>
    </row>
    <row r="5" spans="1:11" x14ac:dyDescent="0.25">
      <c r="A5" s="2" t="s">
        <v>1067</v>
      </c>
      <c r="B5" s="13">
        <v>60.317947169811298</v>
      </c>
      <c r="C5" s="21">
        <v>7.7584905660377399E-3</v>
      </c>
      <c r="D5" s="13">
        <v>0.24929999999999999</v>
      </c>
      <c r="E5" s="13">
        <v>60.2672375</v>
      </c>
      <c r="F5" s="21">
        <v>4.7048076923076904E-3</v>
      </c>
      <c r="G5" s="13">
        <v>0.19442115384615399</v>
      </c>
      <c r="I5" s="35"/>
      <c r="J5" s="35" t="s">
        <v>1152</v>
      </c>
      <c r="K5" s="35" t="s">
        <v>531</v>
      </c>
    </row>
    <row r="6" spans="1:11" x14ac:dyDescent="0.25">
      <c r="A6" s="2" t="s">
        <v>1068</v>
      </c>
      <c r="B6" s="13">
        <v>4.0342342000000002</v>
      </c>
      <c r="C6" s="41">
        <v>5.8000000000000004E-6</v>
      </c>
      <c r="D6" s="13">
        <v>0.98283699999999996</v>
      </c>
      <c r="E6" s="13">
        <v>4.2951515999999996</v>
      </c>
      <c r="F6" s="41">
        <v>6.8000000000000001E-6</v>
      </c>
      <c r="G6" s="13">
        <v>0.89163539999999997</v>
      </c>
      <c r="I6" s="33" t="s">
        <v>1139</v>
      </c>
      <c r="J6" s="33">
        <v>0.58704211761183278</v>
      </c>
      <c r="K6" s="33">
        <v>0.51336812847128166</v>
      </c>
    </row>
    <row r="7" spans="1:11" x14ac:dyDescent="0.25">
      <c r="A7" s="2" t="s">
        <v>1069</v>
      </c>
      <c r="B7" s="13">
        <v>168.27244999999999</v>
      </c>
      <c r="C7" s="21">
        <v>9.6016129032258108E-3</v>
      </c>
      <c r="D7" s="13">
        <v>0.117153225806452</v>
      </c>
      <c r="E7" s="13">
        <v>165.73871666666699</v>
      </c>
      <c r="F7" s="21">
        <v>5.3749999999999996E-3</v>
      </c>
      <c r="G7" s="13">
        <v>8.9433333333333295E-2</v>
      </c>
      <c r="I7" s="33" t="s">
        <v>1140</v>
      </c>
      <c r="J7" s="33">
        <v>0.13177021700408811</v>
      </c>
      <c r="K7" s="33">
        <v>0.12057505931754049</v>
      </c>
    </row>
    <row r="8" spans="1:11" x14ac:dyDescent="0.25">
      <c r="A8" s="2" t="s">
        <v>1070</v>
      </c>
      <c r="B8" s="13">
        <v>47.311025454545501</v>
      </c>
      <c r="C8" s="21">
        <v>3.1099999999999999E-3</v>
      </c>
      <c r="D8" s="13">
        <v>0.57269272727272702</v>
      </c>
      <c r="E8" s="13">
        <v>44.911271532846698</v>
      </c>
      <c r="F8" s="21">
        <v>1.5211678832116799E-3</v>
      </c>
      <c r="G8" s="13">
        <v>0.43727737226277402</v>
      </c>
      <c r="I8" s="33" t="s">
        <v>1141</v>
      </c>
      <c r="J8" s="33">
        <v>21</v>
      </c>
      <c r="K8" s="33">
        <v>21</v>
      </c>
    </row>
    <row r="9" spans="1:11" x14ac:dyDescent="0.25">
      <c r="A9" s="2" t="s">
        <v>1071</v>
      </c>
      <c r="B9" s="13">
        <v>8.9171598000000003</v>
      </c>
      <c r="C9" s="21">
        <v>1.4524E-3</v>
      </c>
      <c r="D9" s="13">
        <v>0.75574479999999999</v>
      </c>
      <c r="E9" s="13">
        <v>10.361288200000001</v>
      </c>
      <c r="F9" s="21">
        <v>1.5610000000000001E-3</v>
      </c>
      <c r="G9" s="13">
        <v>0.690056</v>
      </c>
      <c r="I9" s="33" t="s">
        <v>1142</v>
      </c>
      <c r="J9" s="33">
        <v>0.98345775189523488</v>
      </c>
      <c r="K9" s="33"/>
    </row>
    <row r="10" spans="1:11" x14ac:dyDescent="0.25">
      <c r="A10" s="2" t="s">
        <v>1072</v>
      </c>
      <c r="B10" s="13">
        <v>130.40819516129</v>
      </c>
      <c r="C10" s="21">
        <v>1.16209677419355E-2</v>
      </c>
      <c r="D10" s="13">
        <v>0.13571290322580601</v>
      </c>
      <c r="E10" s="13">
        <v>129.177878688525</v>
      </c>
      <c r="F10" s="21">
        <v>7.1934426229508198E-3</v>
      </c>
      <c r="G10" s="13">
        <v>0.11578032786885201</v>
      </c>
      <c r="I10" s="33" t="s">
        <v>1143</v>
      </c>
      <c r="J10" s="33">
        <v>0</v>
      </c>
      <c r="K10" s="33"/>
    </row>
    <row r="11" spans="1:11" x14ac:dyDescent="0.25">
      <c r="A11" s="2" t="s">
        <v>1073</v>
      </c>
      <c r="B11" s="13">
        <v>152.07025967741899</v>
      </c>
      <c r="C11" s="21">
        <v>1.21241935483871E-2</v>
      </c>
      <c r="D11" s="13">
        <v>0.233511290322581</v>
      </c>
      <c r="E11" s="13">
        <v>148.110111666667</v>
      </c>
      <c r="F11" s="21">
        <v>5.6533333333333297E-3</v>
      </c>
      <c r="G11" s="13">
        <v>0.17356833333333299</v>
      </c>
      <c r="I11" s="33" t="s">
        <v>1144</v>
      </c>
      <c r="J11" s="33">
        <v>20</v>
      </c>
      <c r="K11" s="33"/>
    </row>
    <row r="12" spans="1:11" x14ac:dyDescent="0.25">
      <c r="A12" s="2" t="s">
        <v>1074</v>
      </c>
      <c r="B12" s="13">
        <v>122.705124590164</v>
      </c>
      <c r="C12" s="21">
        <v>7.6278688524590204E-3</v>
      </c>
      <c r="D12" s="13">
        <v>0.122544262295082</v>
      </c>
      <c r="E12" s="13">
        <v>131.714047457627</v>
      </c>
      <c r="F12" s="21">
        <v>6.8406779661017002E-3</v>
      </c>
      <c r="G12" s="13">
        <v>6.7144067796610196E-2</v>
      </c>
      <c r="I12" s="33" t="s">
        <v>1145</v>
      </c>
      <c r="J12" s="33">
        <v>5.0789785811103147</v>
      </c>
      <c r="K12" s="33"/>
    </row>
    <row r="13" spans="1:11" x14ac:dyDescent="0.25">
      <c r="A13" s="2" t="s">
        <v>1075</v>
      </c>
      <c r="B13" s="13">
        <v>2.0106763999999999</v>
      </c>
      <c r="C13" s="21">
        <v>3.0820000000000001E-4</v>
      </c>
      <c r="D13" s="13">
        <v>0.9218596</v>
      </c>
      <c r="E13" s="13">
        <v>2.9043226</v>
      </c>
      <c r="F13" s="21">
        <v>3.3320000000000002E-4</v>
      </c>
      <c r="G13" s="13">
        <v>0.87964659999999995</v>
      </c>
      <c r="I13" s="33" t="s">
        <v>1146</v>
      </c>
      <c r="J13" s="33">
        <v>2.8667473110888138E-5</v>
      </c>
      <c r="K13" s="33"/>
    </row>
    <row r="14" spans="1:11" x14ac:dyDescent="0.25">
      <c r="A14" s="2" t="s">
        <v>1076</v>
      </c>
      <c r="B14" s="13">
        <v>153.08231475409801</v>
      </c>
      <c r="C14" s="21">
        <v>7.8606557377049208E-3</v>
      </c>
      <c r="D14" s="13">
        <v>0.11764262295081999</v>
      </c>
      <c r="E14" s="13">
        <v>147.994162337662</v>
      </c>
      <c r="F14" s="21">
        <v>5.3792207792207796E-3</v>
      </c>
      <c r="G14" s="13">
        <v>9.3685714285714303E-2</v>
      </c>
      <c r="I14" s="33" t="s">
        <v>1147</v>
      </c>
      <c r="J14" s="33">
        <v>1.7247182429207868</v>
      </c>
      <c r="K14" s="33"/>
    </row>
    <row r="15" spans="1:11" x14ac:dyDescent="0.25">
      <c r="A15" s="2" t="s">
        <v>1077</v>
      </c>
      <c r="B15" s="13">
        <v>23.441446808510602</v>
      </c>
      <c r="C15" s="21">
        <v>2.8563829787234003E-4</v>
      </c>
      <c r="D15" s="13">
        <v>0.84344414893617004</v>
      </c>
      <c r="E15" s="13">
        <v>24.537864383561601</v>
      </c>
      <c r="F15" s="21">
        <v>7.1872146118721501E-4</v>
      </c>
      <c r="G15" s="13">
        <v>0.605994520547945</v>
      </c>
      <c r="I15" s="33" t="s">
        <v>1148</v>
      </c>
      <c r="J15" s="33">
        <v>5.7334946221776276E-5</v>
      </c>
      <c r="K15" s="33"/>
    </row>
    <row r="16" spans="1:11" ht="15.75" thickBot="1" x14ac:dyDescent="0.3">
      <c r="A16" s="2" t="s">
        <v>1078</v>
      </c>
      <c r="B16" s="13">
        <v>5.8544800000000001E-2</v>
      </c>
      <c r="C16" s="41">
        <v>7.9999999999999996E-7</v>
      </c>
      <c r="D16" s="13">
        <v>0.99817540000000005</v>
      </c>
      <c r="E16" s="13">
        <v>6.2934599999999993E-2</v>
      </c>
      <c r="F16" s="41">
        <v>1.06E-5</v>
      </c>
      <c r="G16" s="13">
        <v>0.98990840000000002</v>
      </c>
      <c r="I16" s="34" t="s">
        <v>1149</v>
      </c>
      <c r="J16" s="34">
        <v>2.0859634472658648</v>
      </c>
      <c r="K16" s="34"/>
    </row>
    <row r="17" spans="1:7" x14ac:dyDescent="0.25">
      <c r="A17" s="2" t="s">
        <v>1079</v>
      </c>
      <c r="B17" s="13">
        <v>52.361398000000001</v>
      </c>
      <c r="C17" s="21">
        <v>4.816E-3</v>
      </c>
      <c r="D17" s="13">
        <v>0.37537199999999998</v>
      </c>
      <c r="E17" s="13">
        <v>53.055315</v>
      </c>
      <c r="F17" s="21">
        <v>2.3800000000000002E-3</v>
      </c>
      <c r="G17" s="13">
        <v>0.31744</v>
      </c>
    </row>
    <row r="18" spans="1:7" x14ac:dyDescent="0.25">
      <c r="A18" s="2" t="s">
        <v>1080</v>
      </c>
      <c r="B18" s="13">
        <v>14.878505809128599</v>
      </c>
      <c r="C18" s="21">
        <v>1.1701244813278E-4</v>
      </c>
      <c r="D18" s="13">
        <v>0.90525103734439805</v>
      </c>
      <c r="E18" s="13">
        <v>14.901877600000001</v>
      </c>
      <c r="F18" s="21">
        <v>1.0179999999999999E-4</v>
      </c>
      <c r="G18" s="13">
        <v>0.71687999999999996</v>
      </c>
    </row>
    <row r="19" spans="1:7" x14ac:dyDescent="0.25">
      <c r="A19" s="2" t="s">
        <v>1081</v>
      </c>
      <c r="B19" s="13">
        <v>0.76743099999999997</v>
      </c>
      <c r="C19" s="21">
        <v>1.5540000000000001E-4</v>
      </c>
      <c r="D19" s="13">
        <v>0.9689506</v>
      </c>
      <c r="E19" s="13">
        <v>1.2375626</v>
      </c>
      <c r="F19" s="21">
        <v>2.2660000000000001E-4</v>
      </c>
      <c r="G19" s="13">
        <v>0.951407</v>
      </c>
    </row>
    <row r="20" spans="1:7" x14ac:dyDescent="0.25">
      <c r="A20" s="2" t="s">
        <v>1082</v>
      </c>
      <c r="B20" s="13">
        <v>66.626544210526305</v>
      </c>
      <c r="C20" s="21">
        <v>4.74421052631579E-3</v>
      </c>
      <c r="D20" s="13">
        <v>0.44146842105263201</v>
      </c>
      <c r="E20" s="13">
        <v>64.517917499999996</v>
      </c>
      <c r="F20" s="21">
        <v>2.86916666666667E-3</v>
      </c>
      <c r="G20" s="13">
        <v>0.38311499999999998</v>
      </c>
    </row>
    <row r="21" spans="1:7" x14ac:dyDescent="0.25">
      <c r="A21" s="2" t="s">
        <v>1083</v>
      </c>
      <c r="B21" s="13">
        <v>1.7647828000000001</v>
      </c>
      <c r="C21" s="41">
        <v>8.3999999999999995E-5</v>
      </c>
      <c r="D21" s="13">
        <v>0.93906199999999995</v>
      </c>
      <c r="E21" s="13">
        <v>2.7505142</v>
      </c>
      <c r="F21" s="41">
        <v>7.4200000000000001E-5</v>
      </c>
      <c r="G21" s="13">
        <v>0.86510019999999999</v>
      </c>
    </row>
    <row r="22" spans="1:7" x14ac:dyDescent="0.25">
      <c r="A22" s="2" t="s">
        <v>1084</v>
      </c>
      <c r="B22" s="13">
        <v>212.55274</v>
      </c>
      <c r="C22" s="21">
        <v>1.49816666666667E-2</v>
      </c>
      <c r="D22" s="13">
        <v>3.51316666666667E-2</v>
      </c>
      <c r="E22" s="13">
        <v>212.03222807017599</v>
      </c>
      <c r="F22" s="21">
        <v>1.02771929824561E-2</v>
      </c>
      <c r="G22" s="13">
        <v>1.00157894736842E-2</v>
      </c>
    </row>
    <row r="23" spans="1:7" x14ac:dyDescent="0.25">
      <c r="A23" s="2" t="s">
        <v>1085</v>
      </c>
      <c r="B23" s="13">
        <v>0.30041859999999998</v>
      </c>
      <c r="C23" s="41">
        <v>4.6999999999999997E-5</v>
      </c>
      <c r="D23" s="13">
        <v>0.98650260000000001</v>
      </c>
      <c r="E23" s="13">
        <v>0.66107779999999905</v>
      </c>
      <c r="F23" s="41">
        <v>9.0000000000000006E-5</v>
      </c>
      <c r="G23" s="13">
        <v>0.97305399999999997</v>
      </c>
    </row>
    <row r="24" spans="1:7" x14ac:dyDescent="0.25">
      <c r="A24" s="2"/>
      <c r="B24" s="13"/>
      <c r="C24" s="21"/>
      <c r="D24" s="2"/>
      <c r="E24" s="13"/>
      <c r="F24" s="21"/>
      <c r="G24" s="2"/>
    </row>
    <row r="25" spans="1:7" x14ac:dyDescent="0.25">
      <c r="A25" s="24" t="s">
        <v>1100</v>
      </c>
      <c r="B25" s="25">
        <f>AVERAGE(B3:B23)</f>
        <v>60.317599028901043</v>
      </c>
      <c r="C25" s="28">
        <f>AVERAGE(C3:C23)</f>
        <v>4.1990384748555971E-3</v>
      </c>
      <c r="D25" s="25">
        <f>AVERAGE(D3:D23)</f>
        <v>0.58704211761183278</v>
      </c>
      <c r="E25" s="25">
        <f t="shared" ref="E25:G25" si="0">AVERAGE(E3:E23)</f>
        <v>60.180131610550177</v>
      </c>
      <c r="F25" s="28">
        <f t="shared" si="0"/>
        <v>2.6779336492838445E-3</v>
      </c>
      <c r="G25" s="25">
        <f t="shared" si="0"/>
        <v>0.51336812847128166</v>
      </c>
    </row>
  </sheetData>
  <mergeCells count="2">
    <mergeCell ref="B1:D1"/>
    <mergeCell ref="E1:G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E1D89-EC5D-476E-843E-2D8FCD5F5AFC}">
  <dimension ref="A1:D11"/>
  <sheetViews>
    <sheetView tabSelected="1" workbookViewId="0">
      <selection activeCell="H14" sqref="H14"/>
    </sheetView>
  </sheetViews>
  <sheetFormatPr baseColWidth="10" defaultRowHeight="15" x14ac:dyDescent="0.25"/>
  <cols>
    <col min="1" max="1" width="24.28515625" bestFit="1" customWidth="1"/>
    <col min="2" max="2" width="21" bestFit="1" customWidth="1"/>
    <col min="3" max="3" width="15.7109375" bestFit="1" customWidth="1"/>
    <col min="4" max="4" width="28.5703125" bestFit="1" customWidth="1"/>
    <col min="5" max="5" width="13.42578125" bestFit="1" customWidth="1"/>
  </cols>
  <sheetData>
    <row r="1" spans="1:4" x14ac:dyDescent="0.25">
      <c r="A1" s="46" t="s">
        <v>1156</v>
      </c>
      <c r="B1" s="46"/>
      <c r="C1" s="46"/>
      <c r="D1" s="46"/>
    </row>
    <row r="2" spans="1:4" x14ac:dyDescent="0.25">
      <c r="A2" s="50" t="s">
        <v>1154</v>
      </c>
      <c r="B2" s="50" t="s">
        <v>1155</v>
      </c>
      <c r="C2" s="50" t="s">
        <v>1161</v>
      </c>
      <c r="D2" s="50" t="s">
        <v>1160</v>
      </c>
    </row>
    <row r="3" spans="1:4" x14ac:dyDescent="0.25">
      <c r="A3" s="49" t="s">
        <v>525</v>
      </c>
      <c r="B3" s="2">
        <f>66*10000</f>
        <v>660000</v>
      </c>
      <c r="C3" s="22">
        <v>4.8819444444444451E-5</v>
      </c>
      <c r="D3" s="51">
        <f>C3/B3</f>
        <v>7.3968855218855235E-11</v>
      </c>
    </row>
    <row r="4" spans="1:4" x14ac:dyDescent="0.25">
      <c r="A4" s="49" t="s">
        <v>527</v>
      </c>
      <c r="B4" s="2">
        <f>58*10000</f>
        <v>580000</v>
      </c>
      <c r="C4" s="22">
        <v>5.1168981481481485E-5</v>
      </c>
      <c r="D4" s="51">
        <f t="shared" ref="D4:D11" si="0">C4/B4</f>
        <v>8.8222381864623245E-11</v>
      </c>
    </row>
    <row r="5" spans="1:4" x14ac:dyDescent="0.25">
      <c r="A5" s="49" t="s">
        <v>529</v>
      </c>
      <c r="B5" s="2">
        <f>54*10000</f>
        <v>540000</v>
      </c>
      <c r="C5" s="22">
        <v>4.6817129629629624E-5</v>
      </c>
      <c r="D5" s="51">
        <f t="shared" si="0"/>
        <v>8.6698388203017828E-11</v>
      </c>
    </row>
    <row r="6" spans="1:4" x14ac:dyDescent="0.25">
      <c r="A6" s="49" t="s">
        <v>530</v>
      </c>
      <c r="B6" s="2">
        <f>63*10000</f>
        <v>630000</v>
      </c>
      <c r="C6" s="22">
        <v>1.9966435185185189E-4</v>
      </c>
      <c r="D6" s="51">
        <f t="shared" si="0"/>
        <v>3.1692754262198714E-10</v>
      </c>
    </row>
    <row r="7" spans="1:4" x14ac:dyDescent="0.25">
      <c r="A7" s="49" t="s">
        <v>531</v>
      </c>
      <c r="B7" s="2">
        <f>500*10000</f>
        <v>5000000</v>
      </c>
      <c r="C7" s="22">
        <v>1.3522569444444443E-3</v>
      </c>
      <c r="D7" s="51">
        <f t="shared" si="0"/>
        <v>2.7045138888888889E-10</v>
      </c>
    </row>
    <row r="8" spans="1:4" x14ac:dyDescent="0.25">
      <c r="A8" s="49" t="s">
        <v>532</v>
      </c>
      <c r="B8" s="2">
        <f>500*10000</f>
        <v>5000000</v>
      </c>
      <c r="C8" s="22">
        <v>3.643402777777778E-3</v>
      </c>
      <c r="D8" s="51">
        <f t="shared" si="0"/>
        <v>7.2868055555555559E-10</v>
      </c>
    </row>
    <row r="9" spans="1:4" x14ac:dyDescent="0.25">
      <c r="A9" s="49" t="s">
        <v>1157</v>
      </c>
      <c r="B9" s="2">
        <f t="shared" ref="B9:B11" si="1">500*10000</f>
        <v>5000000</v>
      </c>
      <c r="C9" s="22">
        <v>6.6872916666666669E-3</v>
      </c>
      <c r="D9" s="51">
        <f t="shared" si="0"/>
        <v>1.3374583333333334E-9</v>
      </c>
    </row>
    <row r="10" spans="1:4" x14ac:dyDescent="0.25">
      <c r="A10" s="49" t="s">
        <v>1158</v>
      </c>
      <c r="B10" s="2">
        <f t="shared" si="1"/>
        <v>5000000</v>
      </c>
      <c r="C10" s="22">
        <v>4.6592129629629629E-2</v>
      </c>
      <c r="D10" s="51">
        <f t="shared" si="0"/>
        <v>9.3184259259259261E-9</v>
      </c>
    </row>
    <row r="11" spans="1:4" x14ac:dyDescent="0.25">
      <c r="A11" s="49" t="s">
        <v>1159</v>
      </c>
      <c r="B11" s="2">
        <f t="shared" si="1"/>
        <v>5000000</v>
      </c>
      <c r="C11" s="22">
        <v>2.0648622685185185E-2</v>
      </c>
      <c r="D11" s="51">
        <f t="shared" si="0"/>
        <v>4.129724537037037E-9</v>
      </c>
    </row>
  </sheetData>
  <mergeCells count="1">
    <mergeCell ref="A1:D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563288-28FA-47C3-BDE7-610CB00DFB95}">
  <dimension ref="A1:U529"/>
  <sheetViews>
    <sheetView topLeftCell="A366" workbookViewId="0">
      <selection activeCell="N10" sqref="N10"/>
    </sheetView>
  </sheetViews>
  <sheetFormatPr baseColWidth="10" defaultColWidth="11.42578125" defaultRowHeight="15" x14ac:dyDescent="0.25"/>
  <cols>
    <col min="1" max="1" width="29.7109375" bestFit="1" customWidth="1"/>
  </cols>
  <sheetData>
    <row r="1" spans="1:21" x14ac:dyDescent="0.25">
      <c r="B1" s="47" t="s">
        <v>525</v>
      </c>
      <c r="C1" s="47"/>
      <c r="D1" s="47" t="s">
        <v>527</v>
      </c>
      <c r="E1" s="47"/>
      <c r="F1" s="47" t="s">
        <v>528</v>
      </c>
      <c r="G1" s="47"/>
      <c r="H1" s="47" t="s">
        <v>529</v>
      </c>
      <c r="I1" s="47"/>
      <c r="J1" s="47" t="s">
        <v>530</v>
      </c>
      <c r="K1" s="47"/>
      <c r="L1" s="47" t="s">
        <v>531</v>
      </c>
      <c r="M1" s="47"/>
      <c r="N1" s="47" t="s">
        <v>532</v>
      </c>
      <c r="O1" s="47"/>
      <c r="P1" s="47" t="s">
        <v>533</v>
      </c>
      <c r="Q1" s="47"/>
    </row>
    <row r="2" spans="1:21" x14ac:dyDescent="0.25">
      <c r="B2" t="s">
        <v>526</v>
      </c>
      <c r="C2" t="s">
        <v>1060</v>
      </c>
      <c r="D2" t="s">
        <v>526</v>
      </c>
      <c r="E2" t="s">
        <v>1060</v>
      </c>
      <c r="F2" t="s">
        <v>526</v>
      </c>
      <c r="G2" t="s">
        <v>1060</v>
      </c>
      <c r="H2" t="s">
        <v>526</v>
      </c>
      <c r="I2" t="s">
        <v>1060</v>
      </c>
      <c r="J2" t="s">
        <v>526</v>
      </c>
      <c r="K2" t="s">
        <v>1060</v>
      </c>
      <c r="L2" t="s">
        <v>526</v>
      </c>
      <c r="M2" t="s">
        <v>1060</v>
      </c>
      <c r="N2" t="s">
        <v>526</v>
      </c>
      <c r="O2" t="s">
        <v>1060</v>
      </c>
      <c r="P2" t="s">
        <v>526</v>
      </c>
      <c r="Q2" t="s">
        <v>1060</v>
      </c>
    </row>
    <row r="3" spans="1:21" x14ac:dyDescent="0.25">
      <c r="A3" t="s">
        <v>0</v>
      </c>
      <c r="B3">
        <v>46.598353571428603</v>
      </c>
      <c r="C3">
        <v>0</v>
      </c>
      <c r="D3">
        <v>44.496398876404498</v>
      </c>
      <c r="E3">
        <v>1.48516853932584E-2</v>
      </c>
      <c r="F3">
        <v>46.524340476190503</v>
      </c>
      <c r="G3">
        <v>2.7437488095238098</v>
      </c>
      <c r="H3">
        <v>40.819914942528797</v>
      </c>
      <c r="I3">
        <v>1.0077011494252899E-2</v>
      </c>
      <c r="J3">
        <v>40.2936451612903</v>
      </c>
      <c r="K3">
        <v>4.9612903225806498E-3</v>
      </c>
      <c r="L3">
        <v>12.4959592</v>
      </c>
      <c r="M3">
        <v>6.6859999999999999E-4</v>
      </c>
      <c r="N3">
        <v>11.6919792</v>
      </c>
      <c r="O3">
        <v>1.2466000000000001E-3</v>
      </c>
      <c r="P3">
        <v>10.1780898</v>
      </c>
      <c r="Q3" s="1">
        <v>5.9200000000000002E-5</v>
      </c>
      <c r="S3">
        <f>IF(P3&lt;Vertical!P3,1,0)</f>
        <v>1</v>
      </c>
      <c r="U3">
        <f>IF(B3&lt;Vertical!B3,1,0)</f>
        <v>0</v>
      </c>
    </row>
    <row r="4" spans="1:21" x14ac:dyDescent="0.25">
      <c r="A4" t="s">
        <v>1</v>
      </c>
      <c r="B4">
        <v>11.1859854545455</v>
      </c>
      <c r="C4">
        <v>0</v>
      </c>
      <c r="D4">
        <v>10.129655862069001</v>
      </c>
      <c r="E4">
        <v>1.30279310344828E-2</v>
      </c>
      <c r="F4">
        <v>11.1811264705882</v>
      </c>
      <c r="G4">
        <v>2.39419957983193</v>
      </c>
      <c r="H4">
        <v>9.4104803448275796</v>
      </c>
      <c r="I4">
        <v>9.5358620689655199E-3</v>
      </c>
      <c r="J4">
        <v>9.0699786377709</v>
      </c>
      <c r="K4">
        <v>6.2798761609907097E-3</v>
      </c>
      <c r="L4">
        <v>1.0249126</v>
      </c>
      <c r="M4">
        <v>1.4440000000000001E-4</v>
      </c>
      <c r="N4">
        <v>0.59069240000000001</v>
      </c>
      <c r="O4">
        <v>1.158E-4</v>
      </c>
      <c r="P4">
        <v>0.50971680000000097</v>
      </c>
      <c r="Q4" s="1">
        <v>1.4399999999999999E-5</v>
      </c>
      <c r="S4">
        <f>IF(P4&lt;Vertical!P4,1,0)</f>
        <v>0</v>
      </c>
      <c r="U4">
        <f>IF(B4&lt;Vertical!B4,1,0)</f>
        <v>0</v>
      </c>
    </row>
    <row r="5" spans="1:21" x14ac:dyDescent="0.25">
      <c r="A5" t="s">
        <v>2</v>
      </c>
      <c r="B5">
        <v>10.118241101694901</v>
      </c>
      <c r="C5">
        <v>0</v>
      </c>
      <c r="D5">
        <v>9.3113122448979606</v>
      </c>
      <c r="E5">
        <v>1.1770612244897999E-2</v>
      </c>
      <c r="F5">
        <v>10.1817507109005</v>
      </c>
      <c r="G5">
        <v>2.4183383886255898</v>
      </c>
      <c r="H5">
        <v>8.8472666666666697</v>
      </c>
      <c r="I5">
        <v>8.6966666666666703E-3</v>
      </c>
      <c r="J5">
        <v>6.9143200657894797</v>
      </c>
      <c r="K5">
        <v>3.5585526315789501E-3</v>
      </c>
      <c r="L5">
        <v>1.4688486000000001</v>
      </c>
      <c r="M5">
        <v>1.8819999999999999E-4</v>
      </c>
      <c r="N5">
        <v>1.0560464000000001</v>
      </c>
      <c r="O5">
        <v>1.34E-4</v>
      </c>
      <c r="P5">
        <v>1.015137</v>
      </c>
      <c r="Q5" s="1">
        <v>9.5999999999999996E-6</v>
      </c>
      <c r="S5">
        <f>IF(P5&lt;Vertical!P5,1,0)</f>
        <v>1</v>
      </c>
      <c r="U5">
        <f>IF(B5&lt;Vertical!B5,1,0)</f>
        <v>1</v>
      </c>
    </row>
    <row r="6" spans="1:21" x14ac:dyDescent="0.25">
      <c r="A6" t="s">
        <v>3</v>
      </c>
      <c r="B6">
        <v>65.544841071428607</v>
      </c>
      <c r="C6">
        <v>0</v>
      </c>
      <c r="D6">
        <v>64.639835714285695</v>
      </c>
      <c r="E6">
        <v>1.3978571428571399E-2</v>
      </c>
      <c r="F6">
        <v>65.453829824561396</v>
      </c>
      <c r="G6">
        <v>2.3402298245613999</v>
      </c>
      <c r="H6">
        <v>62.104528169014102</v>
      </c>
      <c r="I6">
        <v>7.1549295774647904E-3</v>
      </c>
      <c r="J6">
        <v>61.971034482758597</v>
      </c>
      <c r="K6">
        <v>9.6724137931034505E-4</v>
      </c>
      <c r="L6">
        <v>32.195756250000002</v>
      </c>
      <c r="M6">
        <v>2.3636363636363601E-4</v>
      </c>
      <c r="N6">
        <v>33.115299447513799</v>
      </c>
      <c r="O6">
        <v>4.5027624309392303E-4</v>
      </c>
      <c r="P6">
        <v>33.768742682926799</v>
      </c>
      <c r="Q6" s="1">
        <v>7.9268292682926805E-5</v>
      </c>
      <c r="S6">
        <f>IF(P6&lt;Vertical!P6,1,0)</f>
        <v>1</v>
      </c>
      <c r="U6">
        <f>IF(B6&lt;Vertical!B6,1,0)</f>
        <v>1</v>
      </c>
    </row>
    <row r="7" spans="1:21" x14ac:dyDescent="0.25">
      <c r="A7" t="s">
        <v>4</v>
      </c>
      <c r="B7">
        <v>58.265169642857103</v>
      </c>
      <c r="C7">
        <v>0</v>
      </c>
      <c r="D7">
        <v>56.772735616438297</v>
      </c>
      <c r="E7">
        <v>9.8602739726027407E-3</v>
      </c>
      <c r="F7">
        <v>58.118638596491202</v>
      </c>
      <c r="G7">
        <v>1.8696175438596501</v>
      </c>
      <c r="H7">
        <v>55.223836619718298</v>
      </c>
      <c r="I7">
        <v>5.5718309859154897E-3</v>
      </c>
      <c r="J7">
        <v>53.261122388059697</v>
      </c>
      <c r="K7">
        <v>1.1179104477611901E-3</v>
      </c>
      <c r="L7">
        <v>20.199348433048399</v>
      </c>
      <c r="M7">
        <v>3.5612535612535598E-4</v>
      </c>
      <c r="N7">
        <v>18.2584083932854</v>
      </c>
      <c r="O7">
        <v>2.44124700239808E-4</v>
      </c>
      <c r="P7">
        <v>18.345093956044</v>
      </c>
      <c r="Q7" s="1">
        <v>1.9505494505494499E-5</v>
      </c>
      <c r="S7">
        <f>IF(P7&lt;Vertical!P7,1,0)</f>
        <v>1</v>
      </c>
      <c r="U7">
        <f>IF(B7&lt;Vertical!B7,1,0)</f>
        <v>1</v>
      </c>
    </row>
    <row r="8" spans="1:21" x14ac:dyDescent="0.25">
      <c r="A8" t="s">
        <v>5</v>
      </c>
      <c r="B8">
        <v>434.50468421052602</v>
      </c>
      <c r="C8">
        <v>0</v>
      </c>
      <c r="D8">
        <v>429.58246176470601</v>
      </c>
      <c r="E8">
        <v>1.43970588235294E-2</v>
      </c>
      <c r="F8">
        <v>434.17672241379302</v>
      </c>
      <c r="G8">
        <v>2.6387482758620702</v>
      </c>
      <c r="H8">
        <v>419.93406666666698</v>
      </c>
      <c r="I8">
        <v>7.6444444444444398E-3</v>
      </c>
      <c r="J8">
        <v>416.60034576271198</v>
      </c>
      <c r="K8">
        <v>2.2033898305084699E-4</v>
      </c>
      <c r="L8">
        <v>344.97083559321999</v>
      </c>
      <c r="M8">
        <v>7.8745762711864408E-3</v>
      </c>
      <c r="N8">
        <v>348.25643846153798</v>
      </c>
      <c r="O8">
        <v>1.2699999999999999E-2</v>
      </c>
      <c r="P8">
        <v>327.44593888888897</v>
      </c>
      <c r="Q8">
        <v>4.8888888888888897E-4</v>
      </c>
      <c r="S8">
        <f>IF(P8&lt;Vertical!P8,1,0)</f>
        <v>1</v>
      </c>
      <c r="U8">
        <f>IF(B8&lt;Vertical!B8,1,0)</f>
        <v>1</v>
      </c>
    </row>
    <row r="9" spans="1:21" x14ac:dyDescent="0.25">
      <c r="A9" t="s">
        <v>6</v>
      </c>
      <c r="B9">
        <v>56.842129824561397</v>
      </c>
      <c r="C9">
        <v>0</v>
      </c>
      <c r="D9">
        <v>56.0093420289855</v>
      </c>
      <c r="E9">
        <v>1.6902898550724601E-2</v>
      </c>
      <c r="F9">
        <v>56.603575862069</v>
      </c>
      <c r="G9">
        <v>2.5535517241379302</v>
      </c>
      <c r="H9">
        <v>55.130602777777803</v>
      </c>
      <c r="I9">
        <v>8.7111111111111104E-3</v>
      </c>
      <c r="J9">
        <v>53.764737288135599</v>
      </c>
      <c r="K9">
        <v>2.3135593220339002E-3</v>
      </c>
      <c r="L9">
        <v>26.894166292134798</v>
      </c>
      <c r="M9">
        <v>1.17228464419476E-4</v>
      </c>
      <c r="N9">
        <v>27.036215789473701</v>
      </c>
      <c r="O9">
        <v>2.8350877192982499E-4</v>
      </c>
      <c r="P9">
        <v>27.432969579287999</v>
      </c>
      <c r="Q9" s="1">
        <v>2.8155339805825199E-5</v>
      </c>
      <c r="S9">
        <f>IF(P9&lt;Vertical!P9,1,0)</f>
        <v>1</v>
      </c>
      <c r="U9">
        <f>IF(B9&lt;Vertical!B9,1,0)</f>
        <v>1</v>
      </c>
    </row>
    <row r="10" spans="1:21" x14ac:dyDescent="0.25">
      <c r="A10" t="s">
        <v>7</v>
      </c>
      <c r="B10">
        <v>331.76628947368403</v>
      </c>
      <c r="C10">
        <v>0</v>
      </c>
      <c r="D10">
        <v>326.35211176470602</v>
      </c>
      <c r="E10">
        <v>1.7305882352941199E-2</v>
      </c>
      <c r="F10">
        <v>331.50586206896497</v>
      </c>
      <c r="G10">
        <v>3.0417741379310299</v>
      </c>
      <c r="H10">
        <v>318.85942876712301</v>
      </c>
      <c r="I10">
        <v>8.9780821917808205E-3</v>
      </c>
      <c r="J10">
        <v>303.030801694915</v>
      </c>
      <c r="K10">
        <v>2.7559322033898302E-3</v>
      </c>
      <c r="L10">
        <v>253.360579661017</v>
      </c>
      <c r="M10">
        <v>9.0796610169491497E-3</v>
      </c>
      <c r="N10">
        <v>253.47900303030301</v>
      </c>
      <c r="O10">
        <v>1.27318181818182E-2</v>
      </c>
      <c r="P10">
        <v>242.23301891891899</v>
      </c>
      <c r="Q10">
        <v>9.2702702702702696E-4</v>
      </c>
      <c r="S10">
        <f>IF(P10&lt;Vertical!P10,1,0)</f>
        <v>0</v>
      </c>
      <c r="U10">
        <f>IF(B10&lt;Vertical!B10,1,0)</f>
        <v>0</v>
      </c>
    </row>
    <row r="11" spans="1:21" x14ac:dyDescent="0.25">
      <c r="A11" t="s">
        <v>8</v>
      </c>
      <c r="B11">
        <v>397.66276607142902</v>
      </c>
      <c r="C11">
        <v>0</v>
      </c>
      <c r="D11">
        <v>392.50434264705899</v>
      </c>
      <c r="E11">
        <v>1.52426470588235E-2</v>
      </c>
      <c r="F11">
        <v>397.52625614035099</v>
      </c>
      <c r="G11">
        <v>2.7301754385964898</v>
      </c>
      <c r="H11">
        <v>381.57057183098601</v>
      </c>
      <c r="I11">
        <v>8.8478873239436606E-3</v>
      </c>
      <c r="J11">
        <v>366.32049999999998</v>
      </c>
      <c r="K11">
        <v>3.2758620689655202E-4</v>
      </c>
      <c r="L11">
        <v>320.61187432432399</v>
      </c>
      <c r="M11">
        <v>1.0722972972973E-2</v>
      </c>
      <c r="N11">
        <v>309.21202153846201</v>
      </c>
      <c r="O11">
        <v>1.2590769230769201E-2</v>
      </c>
      <c r="P11">
        <v>290.32044999999999</v>
      </c>
      <c r="Q11">
        <v>4.2972972972972999E-4</v>
      </c>
      <c r="S11">
        <f>IF(P11&lt;Vertical!P11,1,0)</f>
        <v>1</v>
      </c>
      <c r="U11">
        <f>IF(B11&lt;Vertical!B11,1,0)</f>
        <v>0</v>
      </c>
    </row>
    <row r="12" spans="1:21" x14ac:dyDescent="0.25">
      <c r="A12" t="s">
        <v>9</v>
      </c>
      <c r="B12">
        <v>172.03970000000001</v>
      </c>
      <c r="C12">
        <v>0</v>
      </c>
      <c r="D12">
        <v>169.396261971831</v>
      </c>
      <c r="E12">
        <v>1.38971830985915E-2</v>
      </c>
      <c r="F12">
        <v>172.45030526315799</v>
      </c>
      <c r="G12">
        <v>2.5319631578947401</v>
      </c>
      <c r="H12">
        <v>162.85044246575299</v>
      </c>
      <c r="I12">
        <v>7.3260273972602704E-3</v>
      </c>
      <c r="J12">
        <v>158.92931428571401</v>
      </c>
      <c r="K12">
        <v>8.6249999999999999E-4</v>
      </c>
      <c r="L12">
        <v>99.944934408602194</v>
      </c>
      <c r="M12">
        <v>4.67634408602151E-3</v>
      </c>
      <c r="N12">
        <v>105.64669384615399</v>
      </c>
      <c r="O12">
        <v>8.6092307692307701E-3</v>
      </c>
      <c r="P12">
        <v>92.885140000000007</v>
      </c>
      <c r="Q12">
        <v>5.8823529411764701E-4</v>
      </c>
      <c r="S12">
        <f>IF(P12&lt;Vertical!P12,1,0)</f>
        <v>1</v>
      </c>
      <c r="U12">
        <f>IF(B12&lt;Vertical!B12,1,0)</f>
        <v>1</v>
      </c>
    </row>
    <row r="13" spans="1:21" x14ac:dyDescent="0.25">
      <c r="A13" t="s">
        <v>10</v>
      </c>
      <c r="B13">
        <v>24.294049019607801</v>
      </c>
      <c r="C13">
        <v>0</v>
      </c>
      <c r="D13">
        <v>23.550541549295801</v>
      </c>
      <c r="E13">
        <v>1.4999999999999999E-2</v>
      </c>
      <c r="F13">
        <v>24.298678723404301</v>
      </c>
      <c r="G13">
        <v>2.9337581560283699</v>
      </c>
      <c r="H13">
        <v>23.3415006849315</v>
      </c>
      <c r="I13">
        <v>7.8993150684931492E-3</v>
      </c>
      <c r="J13">
        <v>17.840520571428598</v>
      </c>
      <c r="K13">
        <v>8.8400000000000002E-4</v>
      </c>
      <c r="L13">
        <v>1.4112534000000001</v>
      </c>
      <c r="M13" s="1">
        <v>1.1399999999999999E-5</v>
      </c>
      <c r="N13">
        <v>0.91933220000000004</v>
      </c>
      <c r="O13" s="1">
        <v>1.1199999999999999E-5</v>
      </c>
      <c r="P13">
        <v>0.89330359999999898</v>
      </c>
      <c r="Q13" s="1">
        <v>3.9999999999999998E-6</v>
      </c>
      <c r="S13">
        <f>IF(P13&lt;Vertical!P13,1,0)</f>
        <v>1</v>
      </c>
      <c r="U13">
        <f>IF(B13&lt;Vertical!B13,1,0)</f>
        <v>1</v>
      </c>
    </row>
    <row r="14" spans="1:21" x14ac:dyDescent="0.25">
      <c r="A14" t="s">
        <v>11</v>
      </c>
      <c r="B14">
        <v>30.458763636363599</v>
      </c>
      <c r="C14">
        <v>0</v>
      </c>
      <c r="D14">
        <v>29.496713861386102</v>
      </c>
      <c r="E14">
        <v>1.2460396039603999E-2</v>
      </c>
      <c r="F14">
        <v>30.337568918918901</v>
      </c>
      <c r="G14">
        <v>2.1823175675675701</v>
      </c>
      <c r="H14">
        <v>28.073129473684201</v>
      </c>
      <c r="I14">
        <v>6.3305263157894696E-3</v>
      </c>
      <c r="J14">
        <v>27.483805172413799</v>
      </c>
      <c r="K14" s="1">
        <v>7.1551724137930995E-5</v>
      </c>
      <c r="L14">
        <v>7.2954875999999897</v>
      </c>
      <c r="M14" s="1">
        <v>9.0000000000000002E-6</v>
      </c>
      <c r="N14">
        <v>7.0913436000000001</v>
      </c>
      <c r="O14" s="1">
        <v>3.4000000000000001E-6</v>
      </c>
      <c r="P14">
        <v>7.2011702</v>
      </c>
      <c r="Q14">
        <v>0</v>
      </c>
      <c r="S14">
        <f>IF(P14&lt;Vertical!P14,1,0)</f>
        <v>1</v>
      </c>
      <c r="U14">
        <f>IF(B14&lt;Vertical!B14,1,0)</f>
        <v>1</v>
      </c>
    </row>
    <row r="15" spans="1:21" x14ac:dyDescent="0.25">
      <c r="A15" t="s">
        <v>12</v>
      </c>
      <c r="B15">
        <v>7.8832490706319698</v>
      </c>
      <c r="C15">
        <v>0</v>
      </c>
      <c r="D15">
        <v>7.3717605769230801</v>
      </c>
      <c r="E15">
        <v>1.3386858974358999E-2</v>
      </c>
      <c r="F15">
        <v>7.8914458923512703</v>
      </c>
      <c r="G15">
        <v>2.5162113314447598</v>
      </c>
      <c r="H15">
        <v>6.7517402266289004</v>
      </c>
      <c r="I15">
        <v>9.21048158640227E-3</v>
      </c>
      <c r="J15">
        <v>4.8731412000000001</v>
      </c>
      <c r="K15">
        <v>4.5209999999999998E-3</v>
      </c>
      <c r="L15">
        <v>0.37301479999999898</v>
      </c>
      <c r="M15" s="1">
        <v>3.6600000000000002E-5</v>
      </c>
      <c r="N15">
        <v>0.1654098</v>
      </c>
      <c r="O15" s="1">
        <v>2.9E-5</v>
      </c>
      <c r="P15">
        <v>0.15510460000000001</v>
      </c>
      <c r="Q15" s="1">
        <v>1.3999999999999999E-6</v>
      </c>
      <c r="S15">
        <f>IF(P15&lt;Vertical!P15,1,0)</f>
        <v>0</v>
      </c>
      <c r="U15">
        <f>IF(B15&lt;Vertical!B15,1,0)</f>
        <v>0</v>
      </c>
    </row>
    <row r="16" spans="1:21" x14ac:dyDescent="0.25">
      <c r="A16" t="s">
        <v>13</v>
      </c>
      <c r="B16">
        <v>245.09764464285701</v>
      </c>
      <c r="C16">
        <v>0</v>
      </c>
      <c r="D16">
        <v>240.236524242424</v>
      </c>
      <c r="E16">
        <v>1.03848484848485E-2</v>
      </c>
      <c r="F16">
        <v>244.88216811594199</v>
      </c>
      <c r="G16">
        <v>2.6919318840579698</v>
      </c>
      <c r="H16">
        <v>234.11514558823501</v>
      </c>
      <c r="I16">
        <v>6.5073529411764702E-3</v>
      </c>
      <c r="J16">
        <v>231.65933728813599</v>
      </c>
      <c r="K16">
        <v>2.25423728813559E-4</v>
      </c>
      <c r="L16">
        <v>154.79355000000001</v>
      </c>
      <c r="M16">
        <v>4.0692307692307703E-3</v>
      </c>
      <c r="N16">
        <v>160.01959833333299</v>
      </c>
      <c r="O16">
        <v>7.8483333333333304E-3</v>
      </c>
      <c r="P16">
        <v>151.66145396825399</v>
      </c>
      <c r="Q16">
        <v>5.42857142857143E-4</v>
      </c>
      <c r="S16">
        <f>IF(P16&lt;Vertical!P16,1,0)</f>
        <v>1</v>
      </c>
      <c r="U16">
        <f>IF(B16&lt;Vertical!B16,1,0)</f>
        <v>1</v>
      </c>
    </row>
    <row r="17" spans="1:21" x14ac:dyDescent="0.25">
      <c r="A17" t="s">
        <v>14</v>
      </c>
      <c r="B17">
        <v>74.249210714285695</v>
      </c>
      <c r="C17">
        <v>0</v>
      </c>
      <c r="D17">
        <v>71.756432051282005</v>
      </c>
      <c r="E17">
        <v>1.3524358974359E-2</v>
      </c>
      <c r="F17">
        <v>74.166862711864397</v>
      </c>
      <c r="G17">
        <v>2.4116728813559298</v>
      </c>
      <c r="H17">
        <v>70.222890769230801</v>
      </c>
      <c r="I17">
        <v>7.55692307692308E-3</v>
      </c>
      <c r="J17">
        <v>68.980235211267598</v>
      </c>
      <c r="K17" s="1">
        <v>5.4929577464788703E-5</v>
      </c>
      <c r="L17">
        <v>21.6430847826087</v>
      </c>
      <c r="M17">
        <v>1.2274456521739099E-3</v>
      </c>
      <c r="N17">
        <v>20.995134712643701</v>
      </c>
      <c r="O17">
        <v>1.75954022988506E-3</v>
      </c>
      <c r="P17">
        <v>18.8727607142857</v>
      </c>
      <c r="Q17">
        <v>1.4062499999999999E-4</v>
      </c>
      <c r="S17">
        <f>IF(P17&lt;Vertical!P17,1,0)</f>
        <v>1</v>
      </c>
      <c r="U17">
        <f>IF(B17&lt;Vertical!B17,1,0)</f>
        <v>1</v>
      </c>
    </row>
    <row r="18" spans="1:21" x14ac:dyDescent="0.25">
      <c r="A18" t="s">
        <v>15</v>
      </c>
      <c r="B18">
        <v>94.755527419354806</v>
      </c>
      <c r="C18">
        <v>0</v>
      </c>
      <c r="D18">
        <v>92.191055555555494</v>
      </c>
      <c r="E18">
        <v>1.3397222222222199E-2</v>
      </c>
      <c r="F18">
        <v>94.839844067796605</v>
      </c>
      <c r="G18">
        <v>2.8181016949152502</v>
      </c>
      <c r="H18">
        <v>90.9403044117647</v>
      </c>
      <c r="I18">
        <v>7.6661764705882396E-3</v>
      </c>
      <c r="J18">
        <v>94.3621661971831</v>
      </c>
      <c r="K18" s="1">
        <v>4.2253521126760604E-6</v>
      </c>
      <c r="L18">
        <v>51.378542592592602</v>
      </c>
      <c r="M18">
        <v>3.9018518518518499E-3</v>
      </c>
      <c r="N18">
        <v>49.923747413793102</v>
      </c>
      <c r="O18">
        <v>5.42327586206897E-3</v>
      </c>
      <c r="P18">
        <v>47.179777564102601</v>
      </c>
      <c r="Q18">
        <v>5.2820512820512795E-4</v>
      </c>
      <c r="S18">
        <f>IF(P18&lt;Vertical!P18,1,0)</f>
        <v>0</v>
      </c>
      <c r="U18">
        <f>IF(B18&lt;Vertical!B18,1,0)</f>
        <v>0</v>
      </c>
    </row>
    <row r="19" spans="1:21" x14ac:dyDescent="0.25">
      <c r="A19" t="s">
        <v>16</v>
      </c>
      <c r="B19">
        <v>52.4319430555556</v>
      </c>
      <c r="C19">
        <v>0</v>
      </c>
      <c r="D19">
        <v>50.918833749999997</v>
      </c>
      <c r="E19">
        <v>1.4425E-2</v>
      </c>
      <c r="F19">
        <v>52.4675043478261</v>
      </c>
      <c r="G19">
        <v>2.6509753623188401</v>
      </c>
      <c r="H19">
        <v>49.797491891891902</v>
      </c>
      <c r="I19">
        <v>7.9081081081081098E-3</v>
      </c>
      <c r="J19">
        <v>49.880986585365903</v>
      </c>
      <c r="K19">
        <v>1.0207317073170699E-3</v>
      </c>
      <c r="L19">
        <v>13.796152448979599</v>
      </c>
      <c r="M19">
        <v>5.2755102040816302E-4</v>
      </c>
      <c r="N19">
        <v>12.4602684</v>
      </c>
      <c r="O19">
        <v>8.2600000000000002E-4</v>
      </c>
      <c r="P19">
        <v>12.2854676</v>
      </c>
      <c r="Q19">
        <v>1.4779999999999999E-4</v>
      </c>
      <c r="S19">
        <f>IF(P19&lt;Vertical!P19,1,0)</f>
        <v>1</v>
      </c>
      <c r="U19">
        <f>IF(B19&lt;Vertical!B19,1,0)</f>
        <v>1</v>
      </c>
    </row>
    <row r="20" spans="1:21" x14ac:dyDescent="0.25">
      <c r="A20" t="s">
        <v>17</v>
      </c>
      <c r="B20">
        <v>88.9282677419355</v>
      </c>
      <c r="C20">
        <v>0</v>
      </c>
      <c r="D20">
        <v>87.548807246376796</v>
      </c>
      <c r="E20">
        <v>1.4231884057971E-2</v>
      </c>
      <c r="F20">
        <v>88.971108695652205</v>
      </c>
      <c r="G20">
        <v>2.89363768115942</v>
      </c>
      <c r="H20">
        <v>86.368975362318807</v>
      </c>
      <c r="I20">
        <v>7.6E-3</v>
      </c>
      <c r="J20">
        <v>86.680257534246607</v>
      </c>
      <c r="K20">
        <v>7.9726027397260301E-4</v>
      </c>
      <c r="L20">
        <v>55.653152469135797</v>
      </c>
      <c r="M20">
        <v>2.7666666666666699E-3</v>
      </c>
      <c r="N20">
        <v>55.191276923076899</v>
      </c>
      <c r="O20">
        <v>2.2000000000000001E-3</v>
      </c>
      <c r="P20">
        <v>53.673850505050503</v>
      </c>
      <c r="Q20">
        <v>3.3737373737373702E-4</v>
      </c>
      <c r="S20">
        <f>IF(P20&lt;Vertical!P20,1,0)</f>
        <v>1</v>
      </c>
      <c r="U20">
        <f>IF(B20&lt;Vertical!B20,1,0)</f>
        <v>1</v>
      </c>
    </row>
    <row r="21" spans="1:21" x14ac:dyDescent="0.25">
      <c r="A21" t="s">
        <v>18</v>
      </c>
      <c r="B21">
        <v>98.646865517241395</v>
      </c>
      <c r="C21">
        <v>0</v>
      </c>
      <c r="D21">
        <v>96.783741176470599</v>
      </c>
      <c r="E21">
        <v>1.4539705882352901E-2</v>
      </c>
      <c r="F21">
        <v>99.298069565217403</v>
      </c>
      <c r="G21">
        <v>2.7561362318840601</v>
      </c>
      <c r="H21">
        <v>93.917559999999995</v>
      </c>
      <c r="I21">
        <v>8.7276923076923096E-3</v>
      </c>
      <c r="J21">
        <v>89.330959322033905</v>
      </c>
      <c r="K21">
        <v>5.1355932203389805E-4</v>
      </c>
      <c r="L21">
        <v>54.950800000000001</v>
      </c>
      <c r="M21">
        <v>1.10648148148148E-3</v>
      </c>
      <c r="N21">
        <v>56.831441025640999</v>
      </c>
      <c r="O21">
        <v>2.8756410256410301E-3</v>
      </c>
      <c r="P21">
        <v>53.031843925233602</v>
      </c>
      <c r="Q21">
        <v>1.6542056074766401E-4</v>
      </c>
      <c r="S21">
        <f>IF(P21&lt;Vertical!P21,1,0)</f>
        <v>1</v>
      </c>
      <c r="U21">
        <f>IF(B21&lt;Vertical!B21,1,0)</f>
        <v>1</v>
      </c>
    </row>
    <row r="22" spans="1:21" x14ac:dyDescent="0.25">
      <c r="A22" t="s">
        <v>19</v>
      </c>
      <c r="B22">
        <v>130.01329107142899</v>
      </c>
      <c r="C22">
        <v>0</v>
      </c>
      <c r="D22">
        <v>127.24783888888901</v>
      </c>
      <c r="E22">
        <v>1.35777777777778E-2</v>
      </c>
      <c r="F22">
        <v>129.72849130434801</v>
      </c>
      <c r="G22">
        <v>2.99013913043478</v>
      </c>
      <c r="H22">
        <v>124.591150724638</v>
      </c>
      <c r="I22">
        <v>7.6449275362318802E-3</v>
      </c>
      <c r="J22">
        <v>127.04049508196699</v>
      </c>
      <c r="K22">
        <v>2.8852459016393402E-4</v>
      </c>
      <c r="L22">
        <v>84.386767021276597</v>
      </c>
      <c r="M22">
        <v>5.2851063829787203E-3</v>
      </c>
      <c r="N22">
        <v>85.014318032786903</v>
      </c>
      <c r="O22">
        <v>1.1659016393442599E-2</v>
      </c>
      <c r="P22">
        <v>79.324042465753394</v>
      </c>
      <c r="Q22">
        <v>7.2602739726027401E-4</v>
      </c>
      <c r="S22">
        <f>IF(P22&lt;Vertical!P22,1,0)</f>
        <v>0</v>
      </c>
      <c r="U22">
        <f>IF(B22&lt;Vertical!B22,1,0)</f>
        <v>0</v>
      </c>
    </row>
    <row r="23" spans="1:21" x14ac:dyDescent="0.25">
      <c r="A23" t="s">
        <v>20</v>
      </c>
      <c r="B23">
        <v>93.092145161290304</v>
      </c>
      <c r="C23">
        <v>0</v>
      </c>
      <c r="D23">
        <v>90.862704477611999</v>
      </c>
      <c r="E23">
        <v>1.39940298507463E-2</v>
      </c>
      <c r="F23">
        <v>93.382246875000007</v>
      </c>
      <c r="G23">
        <v>2.6985812500000002</v>
      </c>
      <c r="H23">
        <v>88.717092307692297</v>
      </c>
      <c r="I23">
        <v>7.1969230769230799E-3</v>
      </c>
      <c r="J23">
        <v>83.006455737704897</v>
      </c>
      <c r="K23">
        <v>8.2786885245901597E-4</v>
      </c>
      <c r="L23">
        <v>43.215516666666701</v>
      </c>
      <c r="M23">
        <v>1.9536458333333298E-3</v>
      </c>
      <c r="N23">
        <v>43.841628</v>
      </c>
      <c r="O23">
        <v>3.516E-3</v>
      </c>
      <c r="P23">
        <v>41.3516382653061</v>
      </c>
      <c r="Q23">
        <v>3.2448979591836698E-4</v>
      </c>
      <c r="S23">
        <f>IF(P23&lt;Vertical!P23,1,0)</f>
        <v>1</v>
      </c>
      <c r="U23">
        <f>IF(B23&lt;Vertical!B23,1,0)</f>
        <v>1</v>
      </c>
    </row>
    <row r="24" spans="1:21" x14ac:dyDescent="0.25">
      <c r="A24" t="s">
        <v>21</v>
      </c>
      <c r="B24">
        <v>46.210867123287699</v>
      </c>
      <c r="C24">
        <v>0</v>
      </c>
      <c r="D24">
        <v>44.240327083333298</v>
      </c>
      <c r="E24">
        <v>1.5296875E-2</v>
      </c>
      <c r="F24">
        <v>46.295592499999998</v>
      </c>
      <c r="G24">
        <v>2.7052562500000001</v>
      </c>
      <c r="H24">
        <v>43.196351999999997</v>
      </c>
      <c r="I24">
        <v>7.7893333333333304E-3</v>
      </c>
      <c r="J24">
        <v>44.670142307692302</v>
      </c>
      <c r="K24">
        <v>7.7435897435897399E-4</v>
      </c>
      <c r="L24">
        <v>8.4312273999999992</v>
      </c>
      <c r="M24">
        <v>2.9359999999999998E-4</v>
      </c>
      <c r="N24">
        <v>6.9780155999999902</v>
      </c>
      <c r="O24">
        <v>3.1119999999999997E-4</v>
      </c>
      <c r="P24">
        <v>6.91739619999999</v>
      </c>
      <c r="Q24" s="1">
        <v>5.0399999999999999E-5</v>
      </c>
      <c r="S24">
        <f>IF(P24&lt;Vertical!P24,1,0)</f>
        <v>1</v>
      </c>
      <c r="U24">
        <f>IF(B24&lt;Vertical!B24,1,0)</f>
        <v>1</v>
      </c>
    </row>
    <row r="25" spans="1:21" x14ac:dyDescent="0.25">
      <c r="A25" t="s">
        <v>22</v>
      </c>
      <c r="B25">
        <v>312.27572741935501</v>
      </c>
      <c r="C25">
        <v>0</v>
      </c>
      <c r="D25">
        <v>307.69016764705901</v>
      </c>
      <c r="E25">
        <v>1.5925000000000002E-2</v>
      </c>
      <c r="F25">
        <v>312.13506338028202</v>
      </c>
      <c r="G25">
        <v>2.9266492957746499</v>
      </c>
      <c r="H25">
        <v>299.72932307692298</v>
      </c>
      <c r="I25">
        <v>8.4353846153846206E-3</v>
      </c>
      <c r="J25">
        <v>284.99348076923098</v>
      </c>
      <c r="K25">
        <v>1.64871794871795E-3</v>
      </c>
      <c r="L25">
        <v>239.15697053571401</v>
      </c>
      <c r="M25">
        <v>9.1267857142857105E-3</v>
      </c>
      <c r="N25">
        <v>226.137927777778</v>
      </c>
      <c r="O25">
        <v>9.0444444444444504E-3</v>
      </c>
      <c r="P25">
        <v>211.486836507937</v>
      </c>
      <c r="Q25">
        <v>6.0476190476190504E-4</v>
      </c>
      <c r="S25">
        <f>IF(P25&lt;Vertical!P25,1,0)</f>
        <v>1</v>
      </c>
      <c r="U25">
        <f>IF(B25&lt;Vertical!B25,1,0)</f>
        <v>1</v>
      </c>
    </row>
    <row r="26" spans="1:21" x14ac:dyDescent="0.25">
      <c r="A26" t="s">
        <v>23</v>
      </c>
      <c r="B26">
        <v>60.0839898305085</v>
      </c>
      <c r="C26">
        <v>0</v>
      </c>
      <c r="D26">
        <v>58.561477922077898</v>
      </c>
      <c r="E26">
        <v>1.20441558441558E-2</v>
      </c>
      <c r="F26">
        <v>60.2259666666667</v>
      </c>
      <c r="G26">
        <v>2.20073928571429</v>
      </c>
      <c r="H26">
        <v>54.005141999999999</v>
      </c>
      <c r="I26">
        <v>8.9890000000000005E-3</v>
      </c>
      <c r="J26">
        <v>52.810288636363602</v>
      </c>
      <c r="K26">
        <v>6.5329545454545501E-3</v>
      </c>
      <c r="L26">
        <v>25.503884236453199</v>
      </c>
      <c r="M26">
        <v>2.2150246305418699E-3</v>
      </c>
      <c r="N26">
        <v>25.837821021021</v>
      </c>
      <c r="O26">
        <v>3.0648648648648599E-3</v>
      </c>
      <c r="P26">
        <v>23.1200905660377</v>
      </c>
      <c r="Q26">
        <v>2.1347708894878701E-4</v>
      </c>
      <c r="S26">
        <f>IF(P26&lt;Vertical!P26,1,0)</f>
        <v>0</v>
      </c>
      <c r="U26">
        <f>IF(B26&lt;Vertical!B26,1,0)</f>
        <v>0</v>
      </c>
    </row>
    <row r="27" spans="1:21" x14ac:dyDescent="0.25">
      <c r="A27" t="s">
        <v>24</v>
      </c>
      <c r="B27">
        <v>419.43703571428603</v>
      </c>
      <c r="C27">
        <v>0</v>
      </c>
      <c r="D27">
        <v>413.73745942029001</v>
      </c>
      <c r="E27">
        <v>1.3440579710144901E-2</v>
      </c>
      <c r="F27">
        <v>419.940967605634</v>
      </c>
      <c r="G27">
        <v>2.8883408450704202</v>
      </c>
      <c r="H27">
        <v>406.81359850746298</v>
      </c>
      <c r="I27">
        <v>7.7597014925373103E-3</v>
      </c>
      <c r="J27">
        <v>413.97980000000001</v>
      </c>
      <c r="K27" s="1">
        <v>2.02380952380952E-5</v>
      </c>
      <c r="L27">
        <v>339.36633392857101</v>
      </c>
      <c r="M27">
        <v>7.5696428571428599E-3</v>
      </c>
      <c r="N27">
        <v>329.04728194444499</v>
      </c>
      <c r="O27">
        <v>9.6347222222222199E-3</v>
      </c>
      <c r="P27">
        <v>318.656495833333</v>
      </c>
      <c r="Q27">
        <v>6.2083333333333305E-4</v>
      </c>
      <c r="S27">
        <f>IF(P27&lt;Vertical!P27,1,0)</f>
        <v>0</v>
      </c>
      <c r="U27">
        <f>IF(B27&lt;Vertical!B27,1,0)</f>
        <v>0</v>
      </c>
    </row>
    <row r="28" spans="1:21" x14ac:dyDescent="0.25">
      <c r="A28" t="s">
        <v>25</v>
      </c>
      <c r="B28">
        <v>278.05007258064501</v>
      </c>
      <c r="C28">
        <v>0</v>
      </c>
      <c r="D28">
        <v>273.379241176471</v>
      </c>
      <c r="E28">
        <v>1.2254411764705901E-2</v>
      </c>
      <c r="F28">
        <v>277.72490704225402</v>
      </c>
      <c r="G28">
        <v>2.3447985915493001</v>
      </c>
      <c r="H28">
        <v>268.20030714285701</v>
      </c>
      <c r="I28">
        <v>6.94E-3</v>
      </c>
      <c r="J28">
        <v>251.07185844155899</v>
      </c>
      <c r="K28">
        <v>5.16883116883117E-4</v>
      </c>
      <c r="L28">
        <v>203.33612500000001</v>
      </c>
      <c r="M28">
        <v>3.9116071428571403E-3</v>
      </c>
      <c r="N28">
        <v>206.75180555555599</v>
      </c>
      <c r="O28">
        <v>6.4374999999999996E-3</v>
      </c>
      <c r="P28">
        <v>200.95402580645199</v>
      </c>
      <c r="Q28">
        <v>6.6612903225806504E-4</v>
      </c>
      <c r="S28">
        <f>IF(P28&lt;Vertical!P28,1,0)</f>
        <v>1</v>
      </c>
      <c r="U28">
        <f>IF(B28&lt;Vertical!B28,1,0)</f>
        <v>1</v>
      </c>
    </row>
    <row r="29" spans="1:21" x14ac:dyDescent="0.25">
      <c r="A29" t="s">
        <v>26</v>
      </c>
      <c r="B29">
        <v>358.77070967741901</v>
      </c>
      <c r="C29">
        <v>0</v>
      </c>
      <c r="D29">
        <v>354.18342328767102</v>
      </c>
      <c r="E29">
        <v>1.5938356164383601E-2</v>
      </c>
      <c r="F29">
        <v>358.32486666666699</v>
      </c>
      <c r="G29">
        <v>3.3762050000000001</v>
      </c>
      <c r="H29">
        <v>348.50857205882397</v>
      </c>
      <c r="I29">
        <v>8.175E-3</v>
      </c>
      <c r="J29">
        <v>348.15238133333298</v>
      </c>
      <c r="K29">
        <v>2.6133333333333299E-3</v>
      </c>
      <c r="L29">
        <v>270.67296530612202</v>
      </c>
      <c r="M29">
        <v>8.3142857142857202E-3</v>
      </c>
      <c r="N29">
        <v>270.45133650793701</v>
      </c>
      <c r="O29">
        <v>1.26555555555556E-2</v>
      </c>
      <c r="P29">
        <v>251.00244307692299</v>
      </c>
      <c r="Q29">
        <v>8.0461538461538496E-4</v>
      </c>
      <c r="S29">
        <f>IF(P29&lt;Vertical!P29,1,0)</f>
        <v>0</v>
      </c>
      <c r="U29">
        <f>IF(B29&lt;Vertical!B29,1,0)</f>
        <v>0</v>
      </c>
    </row>
    <row r="30" spans="1:21" x14ac:dyDescent="0.25">
      <c r="A30" t="s">
        <v>27</v>
      </c>
      <c r="B30">
        <v>34.684177333333302</v>
      </c>
      <c r="C30">
        <v>0</v>
      </c>
      <c r="D30">
        <v>34.206367105263197</v>
      </c>
      <c r="E30">
        <v>1.32473684210526E-2</v>
      </c>
      <c r="F30">
        <v>34.779899999999998</v>
      </c>
      <c r="G30">
        <v>2.5252882978723399</v>
      </c>
      <c r="H30">
        <v>33.663957647058801</v>
      </c>
      <c r="I30">
        <v>7.7788235294117703E-3</v>
      </c>
      <c r="J30">
        <v>31.2753814159292</v>
      </c>
      <c r="K30">
        <v>1.28053097345133E-3</v>
      </c>
      <c r="L30">
        <v>18.847690714285701</v>
      </c>
      <c r="M30" s="1">
        <v>1.6428571428571401E-5</v>
      </c>
      <c r="N30">
        <v>18.473594178082202</v>
      </c>
      <c r="O30" s="1">
        <v>1.8150684931506901E-5</v>
      </c>
      <c r="P30">
        <v>19.0224357692308</v>
      </c>
      <c r="Q30" s="1">
        <v>7.6923076923076904E-7</v>
      </c>
      <c r="S30">
        <f>IF(P30&lt;Vertical!P30,1,0)</f>
        <v>1</v>
      </c>
      <c r="U30">
        <f>IF(B30&lt;Vertical!B30,1,0)</f>
        <v>1</v>
      </c>
    </row>
    <row r="31" spans="1:21" x14ac:dyDescent="0.25">
      <c r="A31" t="s">
        <v>28</v>
      </c>
      <c r="B31">
        <v>316.49594655172399</v>
      </c>
      <c r="C31">
        <v>0</v>
      </c>
      <c r="D31">
        <v>312.79466478873201</v>
      </c>
      <c r="E31">
        <v>1.5123943661971799E-2</v>
      </c>
      <c r="F31">
        <v>316.293566666667</v>
      </c>
      <c r="G31">
        <v>2.66940166666667</v>
      </c>
      <c r="H31">
        <v>304.03623661971801</v>
      </c>
      <c r="I31">
        <v>7.8154929577464796E-3</v>
      </c>
      <c r="J31">
        <v>298.04299620253198</v>
      </c>
      <c r="K31">
        <v>1.8936708860759501E-3</v>
      </c>
      <c r="L31">
        <v>242.23116105263199</v>
      </c>
      <c r="M31">
        <v>7.3821052631578904E-3</v>
      </c>
      <c r="N31">
        <v>246.98847580645199</v>
      </c>
      <c r="O31">
        <v>1.33032258064516E-2</v>
      </c>
      <c r="P31">
        <v>231.86232941176499</v>
      </c>
      <c r="Q31">
        <v>9.3823529411764695E-4</v>
      </c>
      <c r="S31">
        <f>IF(P31&lt;Vertical!P31,1,0)</f>
        <v>0</v>
      </c>
      <c r="U31">
        <f>IF(B31&lt;Vertical!B31,1,0)</f>
        <v>1</v>
      </c>
    </row>
    <row r="32" spans="1:21" x14ac:dyDescent="0.25">
      <c r="A32" t="s">
        <v>29</v>
      </c>
      <c r="B32">
        <v>331.51383392857099</v>
      </c>
      <c r="C32">
        <v>0</v>
      </c>
      <c r="D32">
        <v>326.59093043478299</v>
      </c>
      <c r="E32">
        <v>1.5885507246376801E-2</v>
      </c>
      <c r="F32">
        <v>332.04498055555598</v>
      </c>
      <c r="G32">
        <v>2.9013736111111101</v>
      </c>
      <c r="H32">
        <v>318.15610307692299</v>
      </c>
      <c r="I32">
        <v>8.4046153846153906E-3</v>
      </c>
      <c r="J32">
        <v>302.83944500000001</v>
      </c>
      <c r="K32">
        <v>9.8299999999999993E-4</v>
      </c>
      <c r="L32">
        <v>238.23174210526301</v>
      </c>
      <c r="M32">
        <v>8.26E-3</v>
      </c>
      <c r="N32">
        <v>241.68166612903201</v>
      </c>
      <c r="O32">
        <v>1.40370967741935E-2</v>
      </c>
      <c r="P32">
        <v>223.42113285714299</v>
      </c>
      <c r="Q32">
        <v>5.3285714285714297E-4</v>
      </c>
      <c r="S32">
        <f>IF(P32&lt;Vertical!P32,1,0)</f>
        <v>1</v>
      </c>
      <c r="U32">
        <f>IF(B32&lt;Vertical!B32,1,0)</f>
        <v>1</v>
      </c>
    </row>
    <row r="33" spans="1:21" x14ac:dyDescent="0.25">
      <c r="A33" t="s">
        <v>30</v>
      </c>
      <c r="B33">
        <v>102.226216129032</v>
      </c>
      <c r="C33">
        <v>0</v>
      </c>
      <c r="D33">
        <v>100.20640294117599</v>
      </c>
      <c r="E33">
        <v>1.4086764705882399E-2</v>
      </c>
      <c r="F33">
        <v>102.27060972222201</v>
      </c>
      <c r="G33">
        <v>3.0401444444444401</v>
      </c>
      <c r="H33">
        <v>96.6838652173913</v>
      </c>
      <c r="I33">
        <v>7.77971014492754E-3</v>
      </c>
      <c r="J33">
        <v>94.266966000000096</v>
      </c>
      <c r="K33">
        <v>5.6429999999999996E-3</v>
      </c>
      <c r="L33">
        <v>60.127122929936299</v>
      </c>
      <c r="M33">
        <v>4.5496815286624201E-3</v>
      </c>
      <c r="N33">
        <v>60.733696590909098</v>
      </c>
      <c r="O33">
        <v>7.3681818181818197E-3</v>
      </c>
      <c r="P33">
        <v>58.669515555555598</v>
      </c>
      <c r="Q33">
        <v>8.9481481481481497E-4</v>
      </c>
      <c r="S33">
        <f>IF(P33&lt;Vertical!P33,1,0)</f>
        <v>0</v>
      </c>
      <c r="U33">
        <f>IF(B33&lt;Vertical!B33,1,0)</f>
        <v>0</v>
      </c>
    </row>
    <row r="34" spans="1:21" x14ac:dyDescent="0.25">
      <c r="A34" t="s">
        <v>31</v>
      </c>
      <c r="B34">
        <v>141.12419354838701</v>
      </c>
      <c r="C34">
        <v>0</v>
      </c>
      <c r="D34">
        <v>137.262331428571</v>
      </c>
      <c r="E34">
        <v>1.4618571428571399E-2</v>
      </c>
      <c r="F34">
        <v>141.02803783783801</v>
      </c>
      <c r="G34">
        <v>2.5377635135135099</v>
      </c>
      <c r="H34">
        <v>133.55168243243301</v>
      </c>
      <c r="I34">
        <v>8.1554054054053995E-3</v>
      </c>
      <c r="J34">
        <v>121.395318</v>
      </c>
      <c r="K34">
        <v>2.9659999999999999E-3</v>
      </c>
      <c r="L34">
        <v>77.834572992700799</v>
      </c>
      <c r="M34">
        <v>4.55109489051095E-3</v>
      </c>
      <c r="N34">
        <v>76.601684285714299</v>
      </c>
      <c r="O34">
        <v>5.9914285714285703E-3</v>
      </c>
      <c r="P34">
        <v>71.711188679245296</v>
      </c>
      <c r="Q34">
        <v>5.0000000000000001E-4</v>
      </c>
      <c r="S34">
        <f>IF(P34&lt;Vertical!P34,1,0)</f>
        <v>1</v>
      </c>
      <c r="U34">
        <f>IF(B34&lt;Vertical!B34,1,0)</f>
        <v>1</v>
      </c>
    </row>
    <row r="35" spans="1:21" x14ac:dyDescent="0.25">
      <c r="A35" t="s">
        <v>32</v>
      </c>
      <c r="B35">
        <v>121.239211290323</v>
      </c>
      <c r="C35">
        <v>0</v>
      </c>
      <c r="D35">
        <v>118.486463076923</v>
      </c>
      <c r="E35">
        <v>1.0687692307692301E-2</v>
      </c>
      <c r="F35">
        <v>121.315114864865</v>
      </c>
      <c r="G35">
        <v>2.2095351351351402</v>
      </c>
      <c r="H35">
        <v>115.30045588235301</v>
      </c>
      <c r="I35">
        <v>7.36764705882353E-3</v>
      </c>
      <c r="J35">
        <v>117.91933039215699</v>
      </c>
      <c r="K35">
        <v>1.40098039215686E-3</v>
      </c>
      <c r="L35">
        <v>80.155189256198298</v>
      </c>
      <c r="M35">
        <v>4.7181818181818201E-3</v>
      </c>
      <c r="N35">
        <v>79.200229411764695</v>
      </c>
      <c r="O35">
        <v>4.4852941176470604E-3</v>
      </c>
      <c r="P35">
        <v>77.518965517241398</v>
      </c>
      <c r="Q35">
        <v>4.6379310344827598E-4</v>
      </c>
      <c r="S35">
        <f>IF(P35&lt;Vertical!P35,1,0)</f>
        <v>0</v>
      </c>
      <c r="U35">
        <f>IF(B35&lt;Vertical!B35,1,0)</f>
        <v>0</v>
      </c>
    </row>
    <row r="36" spans="1:21" x14ac:dyDescent="0.25">
      <c r="A36" t="s">
        <v>33</v>
      </c>
      <c r="B36">
        <v>96.931959322033904</v>
      </c>
      <c r="C36">
        <v>0</v>
      </c>
      <c r="D36">
        <v>93.917948571428596</v>
      </c>
      <c r="E36">
        <v>1.31957142857143E-2</v>
      </c>
      <c r="F36">
        <v>96.920132258064498</v>
      </c>
      <c r="G36">
        <v>2.47219677419355</v>
      </c>
      <c r="H36">
        <v>87.118893055555603</v>
      </c>
      <c r="I36">
        <v>7.6569444444444402E-3</v>
      </c>
      <c r="J36">
        <v>93.726364705882403</v>
      </c>
      <c r="K36">
        <v>6.3725490196078396E-3</v>
      </c>
      <c r="L36">
        <v>46.958526344086103</v>
      </c>
      <c r="M36">
        <v>3.3650537634408598E-3</v>
      </c>
      <c r="N36">
        <v>45.3962899328859</v>
      </c>
      <c r="O36">
        <v>4.9181208053691297E-3</v>
      </c>
      <c r="P36">
        <v>42.513624999999998</v>
      </c>
      <c r="Q36">
        <v>4.5416666666666701E-4</v>
      </c>
      <c r="S36">
        <f>IF(P36&lt;Vertical!P36,1,0)</f>
        <v>1</v>
      </c>
      <c r="U36">
        <f>IF(B36&lt;Vertical!B36,1,0)</f>
        <v>1</v>
      </c>
    </row>
    <row r="37" spans="1:21" x14ac:dyDescent="0.25">
      <c r="A37" t="s">
        <v>34</v>
      </c>
      <c r="B37">
        <v>36.801900000000003</v>
      </c>
      <c r="C37">
        <v>0</v>
      </c>
      <c r="D37">
        <v>35.756260674157303</v>
      </c>
      <c r="E37">
        <v>1.7234831460674199E-2</v>
      </c>
      <c r="F37">
        <v>36.888743421052602</v>
      </c>
      <c r="G37">
        <v>3.1485434210526302</v>
      </c>
      <c r="H37">
        <v>32.725692727272701</v>
      </c>
      <c r="I37">
        <v>1.0530909090909099E-2</v>
      </c>
      <c r="J37">
        <v>30.378934883720898</v>
      </c>
      <c r="K37">
        <v>7.8015503875968999E-3</v>
      </c>
      <c r="L37">
        <v>9.7615852000000096</v>
      </c>
      <c r="M37">
        <v>9.0240000000000003E-4</v>
      </c>
      <c r="N37">
        <v>8.5916394000000107</v>
      </c>
      <c r="O37">
        <v>1.1326000000000001E-3</v>
      </c>
      <c r="P37">
        <v>7.9789767999999999</v>
      </c>
      <c r="Q37">
        <v>1.5080000000000001E-4</v>
      </c>
      <c r="S37">
        <f>IF(P37&lt;Vertical!P37,1,0)</f>
        <v>0</v>
      </c>
      <c r="U37">
        <f>IF(B37&lt;Vertical!B37,1,0)</f>
        <v>0</v>
      </c>
    </row>
    <row r="38" spans="1:21" x14ac:dyDescent="0.25">
      <c r="A38" t="s">
        <v>35</v>
      </c>
      <c r="B38">
        <v>149.71833064516099</v>
      </c>
      <c r="C38">
        <v>0</v>
      </c>
      <c r="D38">
        <v>146.54822999999999</v>
      </c>
      <c r="E38">
        <v>1.55925E-2</v>
      </c>
      <c r="F38">
        <v>149.819023809524</v>
      </c>
      <c r="G38">
        <v>3.4576698412698401</v>
      </c>
      <c r="H38">
        <v>138.13779393939399</v>
      </c>
      <c r="I38">
        <v>8.6969696969696995E-3</v>
      </c>
      <c r="J38">
        <v>139.033503370787</v>
      </c>
      <c r="K38">
        <v>3.9067415730337099E-3</v>
      </c>
      <c r="L38">
        <v>93.526352678571399</v>
      </c>
      <c r="M38">
        <v>5.48482142857143E-3</v>
      </c>
      <c r="N38">
        <v>96.220628571428605</v>
      </c>
      <c r="O38">
        <v>9.7984126984127003E-3</v>
      </c>
      <c r="P38">
        <v>86.807795890410901</v>
      </c>
      <c r="Q38">
        <v>6.0547945205479499E-4</v>
      </c>
      <c r="S38">
        <f>IF(P38&lt;Vertical!P38,1,0)</f>
        <v>0</v>
      </c>
      <c r="U38">
        <f>IF(B38&lt;Vertical!B38,1,0)</f>
        <v>0</v>
      </c>
    </row>
    <row r="39" spans="1:21" x14ac:dyDescent="0.25">
      <c r="A39" t="s">
        <v>36</v>
      </c>
      <c r="B39">
        <v>126.28459838709701</v>
      </c>
      <c r="C39">
        <v>0</v>
      </c>
      <c r="D39">
        <v>122.702072222222</v>
      </c>
      <c r="E39">
        <v>1.36527777777778E-2</v>
      </c>
      <c r="F39">
        <v>125.946460759494</v>
      </c>
      <c r="G39">
        <v>3.2927139240506298</v>
      </c>
      <c r="H39">
        <v>113.801778873239</v>
      </c>
      <c r="I39">
        <v>9.5690140845070392E-3</v>
      </c>
      <c r="J39">
        <v>112.39482061855701</v>
      </c>
      <c r="K39">
        <v>3.2948453608247401E-3</v>
      </c>
      <c r="L39">
        <v>66.386838059701503</v>
      </c>
      <c r="M39">
        <v>4.3276119402985104E-3</v>
      </c>
      <c r="N39">
        <v>67.344625581395306</v>
      </c>
      <c r="O39">
        <v>7.9593023255813897E-3</v>
      </c>
      <c r="P39">
        <v>61.799209174311898</v>
      </c>
      <c r="Q39">
        <v>6.9999999999999999E-4</v>
      </c>
      <c r="S39">
        <f>IF(P39&lt;Vertical!P39,1,0)</f>
        <v>1</v>
      </c>
      <c r="U39">
        <f>IF(B39&lt;Vertical!B39,1,0)</f>
        <v>1</v>
      </c>
    </row>
    <row r="40" spans="1:21" x14ac:dyDescent="0.25">
      <c r="A40" t="s">
        <v>37</v>
      </c>
      <c r="B40">
        <v>101.380233870968</v>
      </c>
      <c r="C40">
        <v>0</v>
      </c>
      <c r="D40">
        <v>99.171719999999993</v>
      </c>
      <c r="E40">
        <v>1.52357142857143E-2</v>
      </c>
      <c r="F40">
        <v>101.10535443038</v>
      </c>
      <c r="G40">
        <v>2.9302708860759501</v>
      </c>
      <c r="H40">
        <v>95.123707692307704</v>
      </c>
      <c r="I40">
        <v>7.6600000000000001E-3</v>
      </c>
      <c r="J40">
        <v>93.068834020618596</v>
      </c>
      <c r="K40">
        <v>4.2886597938144302E-3</v>
      </c>
      <c r="L40">
        <v>51.949656024096399</v>
      </c>
      <c r="M40">
        <v>4.2319277108433702E-3</v>
      </c>
      <c r="N40">
        <v>51.700392125984301</v>
      </c>
      <c r="O40">
        <v>7.2850393700787403E-3</v>
      </c>
      <c r="P40">
        <v>47.585638562091503</v>
      </c>
      <c r="Q40">
        <v>4.7777777777777798E-4</v>
      </c>
      <c r="S40">
        <f>IF(P40&lt;Vertical!P40,1,0)</f>
        <v>1</v>
      </c>
      <c r="U40">
        <f>IF(B40&lt;Vertical!B40,1,0)</f>
        <v>0</v>
      </c>
    </row>
    <row r="41" spans="1:21" x14ac:dyDescent="0.25">
      <c r="A41" t="s">
        <v>38</v>
      </c>
      <c r="B41">
        <v>178.460337288136</v>
      </c>
      <c r="C41">
        <v>0</v>
      </c>
      <c r="D41">
        <v>176.075881538461</v>
      </c>
      <c r="E41">
        <v>1.3639999999999999E-2</v>
      </c>
      <c r="F41">
        <v>178.85886666666701</v>
      </c>
      <c r="G41">
        <v>3.0034567901234599</v>
      </c>
      <c r="H41">
        <v>168.28880579710099</v>
      </c>
      <c r="I41">
        <v>9.3608695652173893E-3</v>
      </c>
      <c r="J41">
        <v>161.93574639175301</v>
      </c>
      <c r="K41">
        <v>2.9536082474226799E-3</v>
      </c>
      <c r="L41">
        <v>126.44711982758599</v>
      </c>
      <c r="M41">
        <v>6.51293103448276E-3</v>
      </c>
      <c r="N41">
        <v>126.972311864407</v>
      </c>
      <c r="O41">
        <v>1.0938983050847499E-2</v>
      </c>
      <c r="P41">
        <v>117.938561904762</v>
      </c>
      <c r="Q41">
        <v>7.1333333333333296E-4</v>
      </c>
      <c r="S41">
        <f>IF(P41&lt;Vertical!P41,1,0)</f>
        <v>0</v>
      </c>
      <c r="U41">
        <f>IF(B41&lt;Vertical!B41,1,0)</f>
        <v>0</v>
      </c>
    </row>
    <row r="42" spans="1:21" x14ac:dyDescent="0.25">
      <c r="A42" t="s">
        <v>39</v>
      </c>
      <c r="B42">
        <v>39.413543333333301</v>
      </c>
      <c r="C42">
        <v>0</v>
      </c>
      <c r="D42">
        <v>38.138444927536199</v>
      </c>
      <c r="E42">
        <v>1.18144927536232E-2</v>
      </c>
      <c r="F42">
        <v>39.332183950617299</v>
      </c>
      <c r="G42">
        <v>2.68097283950617</v>
      </c>
      <c r="H42">
        <v>36.992897701149403</v>
      </c>
      <c r="I42">
        <v>7.7988505747126399E-3</v>
      </c>
      <c r="J42">
        <v>33.155577397260302</v>
      </c>
      <c r="K42">
        <v>1.3445205479452099E-3</v>
      </c>
      <c r="L42">
        <v>12.472146199999999</v>
      </c>
      <c r="M42">
        <v>7.1520000000000004E-4</v>
      </c>
      <c r="N42">
        <v>11.868216200000001</v>
      </c>
      <c r="O42">
        <v>9.1140000000000004E-4</v>
      </c>
      <c r="P42">
        <v>11.8115714</v>
      </c>
      <c r="Q42">
        <v>1.0679999999999999E-4</v>
      </c>
      <c r="S42">
        <f>IF(P42&lt;Vertical!P42,1,0)</f>
        <v>1</v>
      </c>
      <c r="U42">
        <f>IF(B42&lt;Vertical!B42,1,0)</f>
        <v>1</v>
      </c>
    </row>
    <row r="43" spans="1:21" x14ac:dyDescent="0.25">
      <c r="A43" t="s">
        <v>40</v>
      </c>
      <c r="B43">
        <v>94.654598387096797</v>
      </c>
      <c r="C43">
        <v>0</v>
      </c>
      <c r="D43">
        <v>92.008762318840596</v>
      </c>
      <c r="E43">
        <v>1.5800000000000002E-2</v>
      </c>
      <c r="F43">
        <v>94.491172727272698</v>
      </c>
      <c r="G43">
        <v>2.9262848484848498</v>
      </c>
      <c r="H43">
        <v>88.126113888888895</v>
      </c>
      <c r="I43">
        <v>8.1708333333333303E-3</v>
      </c>
      <c r="J43">
        <v>85.271917647058899</v>
      </c>
      <c r="K43">
        <v>5.3840336134453803E-3</v>
      </c>
      <c r="L43">
        <v>45.373331770833303</v>
      </c>
      <c r="M43">
        <v>3.8515625E-3</v>
      </c>
      <c r="N43">
        <v>46.588525517241401</v>
      </c>
      <c r="O43">
        <v>6.4813793103448303E-3</v>
      </c>
      <c r="P43">
        <v>41.207272500000002</v>
      </c>
      <c r="Q43">
        <v>6.4062500000000003E-4</v>
      </c>
      <c r="S43">
        <f>IF(P43&lt;Vertical!P43,1,0)</f>
        <v>1</v>
      </c>
      <c r="U43">
        <f>IF(B43&lt;Vertical!B43,1,0)</f>
        <v>1</v>
      </c>
    </row>
    <row r="44" spans="1:21" x14ac:dyDescent="0.25">
      <c r="A44" t="s">
        <v>41</v>
      </c>
      <c r="B44">
        <v>112.867758064516</v>
      </c>
      <c r="C44">
        <v>0</v>
      </c>
      <c r="D44">
        <v>109.464905797101</v>
      </c>
      <c r="E44">
        <v>9.7942028985507305E-3</v>
      </c>
      <c r="F44">
        <v>113.03797575757601</v>
      </c>
      <c r="G44">
        <v>2.32220757575758</v>
      </c>
      <c r="H44">
        <v>93.433030000000002</v>
      </c>
      <c r="I44">
        <v>8.7100000000000007E-3</v>
      </c>
      <c r="J44">
        <v>106.99814369747899</v>
      </c>
      <c r="K44">
        <v>3.9613445378151304E-3</v>
      </c>
      <c r="L44">
        <v>63.595883116883101</v>
      </c>
      <c r="M44">
        <v>4.7448051948051897E-3</v>
      </c>
      <c r="N44">
        <v>58.834358119658098</v>
      </c>
      <c r="O44">
        <v>5.4401709401709396E-3</v>
      </c>
      <c r="P44">
        <v>50.9658410852713</v>
      </c>
      <c r="Q44">
        <v>2.8527131782945701E-4</v>
      </c>
      <c r="S44">
        <f>IF(P44&lt;Vertical!P44,1,0)</f>
        <v>1</v>
      </c>
      <c r="U44">
        <f>IF(B44&lt;Vertical!B44,1,0)</f>
        <v>1</v>
      </c>
    </row>
    <row r="45" spans="1:21" x14ac:dyDescent="0.25">
      <c r="A45" t="s">
        <v>42</v>
      </c>
      <c r="B45">
        <v>23.523902150537602</v>
      </c>
      <c r="C45">
        <v>0</v>
      </c>
      <c r="D45">
        <v>22.359665486725699</v>
      </c>
      <c r="E45">
        <v>1.51672566371681E-2</v>
      </c>
      <c r="F45">
        <v>23.424385496183199</v>
      </c>
      <c r="G45">
        <v>3.1300534351145002</v>
      </c>
      <c r="H45">
        <v>21.6440336065574</v>
      </c>
      <c r="I45">
        <v>8.2868852459016401E-3</v>
      </c>
      <c r="J45">
        <v>19.722193333333301</v>
      </c>
      <c r="K45">
        <v>3.1461904761904799E-3</v>
      </c>
      <c r="L45">
        <v>3.5411959999999998</v>
      </c>
      <c r="M45">
        <v>1.7200000000000001E-4</v>
      </c>
      <c r="N45">
        <v>2.5059822</v>
      </c>
      <c r="O45">
        <v>1.774E-4</v>
      </c>
      <c r="P45">
        <v>2.2735259999999999</v>
      </c>
      <c r="Q45" s="1">
        <v>3.1399999999999998E-5</v>
      </c>
      <c r="S45">
        <f>IF(P45&lt;Vertical!P45,1,0)</f>
        <v>1</v>
      </c>
      <c r="U45">
        <f>IF(B45&lt;Vertical!B45,1,0)</f>
        <v>1</v>
      </c>
    </row>
    <row r="46" spans="1:21" x14ac:dyDescent="0.25">
      <c r="A46" t="s">
        <v>43</v>
      </c>
      <c r="B46">
        <v>172.74026491228099</v>
      </c>
      <c r="C46">
        <v>0</v>
      </c>
      <c r="D46">
        <v>167.59703939393901</v>
      </c>
      <c r="E46">
        <v>1.17136363636364E-2</v>
      </c>
      <c r="F46">
        <v>172.774073863636</v>
      </c>
      <c r="G46">
        <v>2.4056465909090901</v>
      </c>
      <c r="H46">
        <v>156.36311384615399</v>
      </c>
      <c r="I46">
        <v>7.8399999999999997E-3</v>
      </c>
      <c r="J46">
        <v>167.02626033057899</v>
      </c>
      <c r="K46">
        <v>4.8115702479338803E-3</v>
      </c>
      <c r="L46">
        <v>104.601379120879</v>
      </c>
      <c r="M46">
        <v>5.4615384615384604E-3</v>
      </c>
      <c r="N46">
        <v>105.581413333333</v>
      </c>
      <c r="O46">
        <v>7.0280000000000004E-3</v>
      </c>
      <c r="P46">
        <v>97.545199999999994</v>
      </c>
      <c r="Q46">
        <v>4.6410256410256401E-4</v>
      </c>
      <c r="S46">
        <f>IF(P46&lt;Vertical!P46,1,0)</f>
        <v>1</v>
      </c>
      <c r="U46">
        <f>IF(B46&lt;Vertical!B46,1,0)</f>
        <v>0</v>
      </c>
    </row>
    <row r="47" spans="1:21" x14ac:dyDescent="0.25">
      <c r="A47" t="s">
        <v>44</v>
      </c>
      <c r="B47">
        <v>16.507206211180101</v>
      </c>
      <c r="C47">
        <v>0</v>
      </c>
      <c r="D47">
        <v>15.5098244019139</v>
      </c>
      <c r="E47">
        <v>1.1388038277512001E-2</v>
      </c>
      <c r="F47">
        <v>16.458068131868099</v>
      </c>
      <c r="G47">
        <v>2.3003939560439601</v>
      </c>
      <c r="H47">
        <v>14.6736177664975</v>
      </c>
      <c r="I47">
        <v>6.4913705583756302E-3</v>
      </c>
      <c r="J47">
        <v>13.8903366795367</v>
      </c>
      <c r="K47">
        <v>3.3567567567567599E-3</v>
      </c>
      <c r="L47">
        <v>4.4221127999999998</v>
      </c>
      <c r="M47">
        <v>3.6959999999999998E-4</v>
      </c>
      <c r="N47">
        <v>3.7232656</v>
      </c>
      <c r="O47">
        <v>2.5319999999999997E-4</v>
      </c>
      <c r="P47">
        <v>3.553474</v>
      </c>
      <c r="Q47" s="1">
        <v>2.1399999999999998E-5</v>
      </c>
      <c r="S47">
        <f>IF(P47&lt;Vertical!P47,1,0)</f>
        <v>1</v>
      </c>
      <c r="U47">
        <f>IF(B47&lt;Vertical!B47,1,0)</f>
        <v>1</v>
      </c>
    </row>
    <row r="48" spans="1:21" x14ac:dyDescent="0.25">
      <c r="A48" t="s">
        <v>45</v>
      </c>
      <c r="B48">
        <v>19.768530113636398</v>
      </c>
      <c r="C48">
        <v>0</v>
      </c>
      <c r="D48">
        <v>18.288478688524599</v>
      </c>
      <c r="E48">
        <v>1.1266120218579199E-2</v>
      </c>
      <c r="F48">
        <v>19.7312132596685</v>
      </c>
      <c r="G48">
        <v>1.8478331491712701</v>
      </c>
      <c r="H48">
        <v>16.5331792207792</v>
      </c>
      <c r="I48">
        <v>6.7891774891774897E-3</v>
      </c>
      <c r="J48">
        <v>16.499632126696799</v>
      </c>
      <c r="K48">
        <v>2.0289592760181002E-3</v>
      </c>
      <c r="L48">
        <v>2.7149063999999998</v>
      </c>
      <c r="M48" s="1">
        <v>4.0200000000000001E-5</v>
      </c>
      <c r="N48">
        <v>2.3141992</v>
      </c>
      <c r="O48" s="1">
        <v>4.8600000000000002E-5</v>
      </c>
      <c r="P48">
        <v>2.1926871999999999</v>
      </c>
      <c r="Q48" s="1">
        <v>3.9999999999999998E-7</v>
      </c>
      <c r="S48">
        <f>IF(P48&lt;Vertical!P48,1,0)</f>
        <v>0</v>
      </c>
      <c r="U48">
        <f>IF(B48&lt;Vertical!B48,1,0)</f>
        <v>0</v>
      </c>
    </row>
    <row r="49" spans="1:21" x14ac:dyDescent="0.25">
      <c r="A49" t="s">
        <v>46</v>
      </c>
      <c r="B49">
        <v>101.00353064516101</v>
      </c>
      <c r="C49">
        <v>0</v>
      </c>
      <c r="D49">
        <v>97.331638888888904</v>
      </c>
      <c r="E49">
        <v>1.05986111111111E-2</v>
      </c>
      <c r="F49">
        <v>101.48890219780201</v>
      </c>
      <c r="G49">
        <v>1.99314285714286</v>
      </c>
      <c r="H49">
        <v>92.447361428571398</v>
      </c>
      <c r="I49">
        <v>5.8999999999999999E-3</v>
      </c>
      <c r="J49">
        <v>91.915143089430899</v>
      </c>
      <c r="K49">
        <v>3.1162601626016301E-3</v>
      </c>
      <c r="L49">
        <v>46.868532535885201</v>
      </c>
      <c r="M49">
        <v>2.4258373205741598E-3</v>
      </c>
      <c r="N49">
        <v>48.9539458333333</v>
      </c>
      <c r="O49">
        <v>3.38869047619048E-3</v>
      </c>
      <c r="P49">
        <v>44.496984563758403</v>
      </c>
      <c r="Q49">
        <v>2.9865771812080498E-4</v>
      </c>
      <c r="S49">
        <f>IF(P49&lt;Vertical!P49,1,0)</f>
        <v>0</v>
      </c>
      <c r="U49">
        <f>IF(B49&lt;Vertical!B49,1,0)</f>
        <v>0</v>
      </c>
    </row>
    <row r="50" spans="1:21" x14ac:dyDescent="0.25">
      <c r="A50" t="s">
        <v>47</v>
      </c>
      <c r="B50">
        <v>187.83517580645201</v>
      </c>
      <c r="C50">
        <v>0</v>
      </c>
      <c r="D50">
        <v>184.449605633803</v>
      </c>
      <c r="E50">
        <v>1.07971830985916E-2</v>
      </c>
      <c r="F50">
        <v>187.81406329113901</v>
      </c>
      <c r="G50">
        <v>2.9586949367088602</v>
      </c>
      <c r="H50">
        <v>175.46695633802801</v>
      </c>
      <c r="I50">
        <v>7.0943661971831001E-3</v>
      </c>
      <c r="J50">
        <v>181.81966097560999</v>
      </c>
      <c r="K50">
        <v>2.0138211382113801E-3</v>
      </c>
      <c r="L50">
        <v>139.17506915887901</v>
      </c>
      <c r="M50">
        <v>7.17009345794393E-3</v>
      </c>
      <c r="N50">
        <v>134.92021724137899</v>
      </c>
      <c r="O50">
        <v>9.9655172413793108E-3</v>
      </c>
      <c r="P50">
        <v>125.306658024691</v>
      </c>
      <c r="Q50">
        <v>6.0987654320987701E-4</v>
      </c>
      <c r="S50">
        <f>IF(P50&lt;Vertical!P50,1,0)</f>
        <v>0</v>
      </c>
      <c r="U50">
        <f>IF(B50&lt;Vertical!B50,1,0)</f>
        <v>0</v>
      </c>
    </row>
    <row r="51" spans="1:21" x14ac:dyDescent="0.25">
      <c r="A51" t="s">
        <v>48</v>
      </c>
      <c r="B51">
        <v>19.0793194915254</v>
      </c>
      <c r="C51">
        <v>0</v>
      </c>
      <c r="D51">
        <v>18.347161029411801</v>
      </c>
      <c r="E51">
        <v>1.24617647058824E-2</v>
      </c>
      <c r="F51">
        <v>19.0829638297872</v>
      </c>
      <c r="G51">
        <v>2.3620148936170202</v>
      </c>
      <c r="H51">
        <v>16.3692687116564</v>
      </c>
      <c r="I51">
        <v>6.4957055214723896E-3</v>
      </c>
      <c r="J51">
        <v>16.690149218750001</v>
      </c>
      <c r="K51">
        <v>2.07890625E-3</v>
      </c>
      <c r="L51">
        <v>2.5288629999999999</v>
      </c>
      <c r="M51" s="1">
        <v>2.94E-5</v>
      </c>
      <c r="N51">
        <v>2.1985782</v>
      </c>
      <c r="O51" s="1">
        <v>1.7600000000000001E-5</v>
      </c>
      <c r="P51">
        <v>2.203522</v>
      </c>
      <c r="Q51" s="1">
        <v>1.9999999999999999E-6</v>
      </c>
      <c r="S51">
        <f>IF(P51&lt;Vertical!P51,1,0)</f>
        <v>1</v>
      </c>
      <c r="U51">
        <f>IF(B51&lt;Vertical!B51,1,0)</f>
        <v>1</v>
      </c>
    </row>
    <row r="52" spans="1:21" x14ac:dyDescent="0.25">
      <c r="A52" t="s">
        <v>49</v>
      </c>
      <c r="B52">
        <v>129.81680892857099</v>
      </c>
      <c r="C52">
        <v>0</v>
      </c>
      <c r="D52">
        <v>126.265775675676</v>
      </c>
      <c r="E52">
        <v>1.55986486486486E-2</v>
      </c>
      <c r="F52">
        <v>129.83678243243199</v>
      </c>
      <c r="G52">
        <v>3.2778986486486499</v>
      </c>
      <c r="H52">
        <v>117.408012328767</v>
      </c>
      <c r="I52">
        <v>9.2602739726027408E-3</v>
      </c>
      <c r="J52">
        <v>122.481375172414</v>
      </c>
      <c r="K52">
        <v>5.1979310344827598E-3</v>
      </c>
      <c r="L52">
        <v>79.662824000000001</v>
      </c>
      <c r="M52">
        <v>8.3979999999999992E-3</v>
      </c>
      <c r="N52">
        <v>72.991844285714294</v>
      </c>
      <c r="O52">
        <v>9.0657142857142898E-3</v>
      </c>
      <c r="P52">
        <v>64.341202362204697</v>
      </c>
      <c r="Q52">
        <v>4.1259842519684997E-4</v>
      </c>
      <c r="S52">
        <f>IF(P52&lt;Vertical!P52,1,0)</f>
        <v>1</v>
      </c>
      <c r="U52">
        <f>IF(B52&lt;Vertical!B52,1,0)</f>
        <v>1</v>
      </c>
    </row>
    <row r="53" spans="1:21" x14ac:dyDescent="0.25">
      <c r="A53" t="s">
        <v>50</v>
      </c>
      <c r="B53">
        <v>1.4893194000000001</v>
      </c>
      <c r="C53">
        <v>0</v>
      </c>
      <c r="D53">
        <v>1.3414374</v>
      </c>
      <c r="E53">
        <v>1.19592E-2</v>
      </c>
      <c r="F53">
        <v>1.4880180000000001</v>
      </c>
      <c r="G53">
        <v>2.8344914000000001</v>
      </c>
      <c r="H53">
        <v>1.1082833999999999</v>
      </c>
      <c r="I53">
        <v>7.3027999999999999E-3</v>
      </c>
      <c r="J53">
        <v>1.1225362000000001</v>
      </c>
      <c r="K53">
        <v>6.5459999999999997E-4</v>
      </c>
      <c r="L53">
        <v>1.3747000000000001E-2</v>
      </c>
      <c r="M53">
        <v>0</v>
      </c>
      <c r="N53">
        <v>1.25714E-2</v>
      </c>
      <c r="O53">
        <v>0</v>
      </c>
      <c r="P53">
        <v>1.30248E-2</v>
      </c>
      <c r="Q53">
        <v>0</v>
      </c>
      <c r="S53">
        <f>IF(P53&lt;Vertical!P53,1,0)</f>
        <v>1</v>
      </c>
      <c r="U53">
        <f>IF(B53&lt;Vertical!B53,1,0)</f>
        <v>1</v>
      </c>
    </row>
    <row r="54" spans="1:21" x14ac:dyDescent="0.25">
      <c r="A54" t="s">
        <v>51</v>
      </c>
      <c r="B54">
        <v>102.253159016393</v>
      </c>
      <c r="C54">
        <v>0</v>
      </c>
      <c r="D54">
        <v>99.971278461538503</v>
      </c>
      <c r="E54">
        <v>1.2178461538461499E-2</v>
      </c>
      <c r="F54">
        <v>102.524855319149</v>
      </c>
      <c r="G54">
        <v>2.8231202127659598</v>
      </c>
      <c r="H54">
        <v>95.7370895522388</v>
      </c>
      <c r="I54">
        <v>1.0262686567164199E-2</v>
      </c>
      <c r="J54">
        <v>93.597676923076904</v>
      </c>
      <c r="K54">
        <v>4.4461538461538499E-4</v>
      </c>
      <c r="L54">
        <v>57.915556462585002</v>
      </c>
      <c r="M54">
        <v>5.0346938775510204E-3</v>
      </c>
      <c r="N54">
        <v>58.365391869918703</v>
      </c>
      <c r="O54">
        <v>8.2195121951219498E-3</v>
      </c>
      <c r="P54">
        <v>54.739158793969899</v>
      </c>
      <c r="Q54">
        <v>6.2864321608040196E-4</v>
      </c>
      <c r="S54">
        <f>IF(P54&lt;Vertical!P54,1,0)</f>
        <v>1</v>
      </c>
      <c r="U54">
        <f>IF(B54&lt;Vertical!B54,1,0)</f>
        <v>0</v>
      </c>
    </row>
    <row r="55" spans="1:21" x14ac:dyDescent="0.25">
      <c r="A55" t="s">
        <v>52</v>
      </c>
      <c r="B55">
        <v>38.8901074468085</v>
      </c>
      <c r="C55">
        <v>0</v>
      </c>
      <c r="D55">
        <v>37.626019565217398</v>
      </c>
      <c r="E55">
        <v>1.3279347826087E-2</v>
      </c>
      <c r="F55">
        <v>38.8438194174757</v>
      </c>
      <c r="G55">
        <v>3.1482728155339799</v>
      </c>
      <c r="H55">
        <v>36.302383333333303</v>
      </c>
      <c r="I55">
        <v>8.4309523809523793E-3</v>
      </c>
      <c r="J55">
        <v>35.051982432432403</v>
      </c>
      <c r="K55">
        <v>9.5337837837837795E-4</v>
      </c>
      <c r="L55">
        <v>14.7854204</v>
      </c>
      <c r="M55">
        <v>5.8699999999999996E-4</v>
      </c>
      <c r="N55">
        <v>13.9780032</v>
      </c>
      <c r="O55">
        <v>6.5280000000000004E-4</v>
      </c>
      <c r="P55">
        <v>13.736563800000001</v>
      </c>
      <c r="Q55" s="1">
        <v>6.7999999999999999E-5</v>
      </c>
      <c r="S55">
        <f>IF(P55&lt;Vertical!P55,1,0)</f>
        <v>1</v>
      </c>
      <c r="U55">
        <f>IF(B55&lt;Vertical!B55,1,0)</f>
        <v>1</v>
      </c>
    </row>
    <row r="56" spans="1:21" x14ac:dyDescent="0.25">
      <c r="A56" t="s">
        <v>53</v>
      </c>
      <c r="B56">
        <v>118.505016071429</v>
      </c>
      <c r="C56">
        <v>0</v>
      </c>
      <c r="D56">
        <v>115.738071428571</v>
      </c>
      <c r="E56">
        <v>1.58371428571429E-2</v>
      </c>
      <c r="F56">
        <v>118.663203157895</v>
      </c>
      <c r="G56">
        <v>2.7533115789473701</v>
      </c>
      <c r="H56">
        <v>107.18051884058001</v>
      </c>
      <c r="I56">
        <v>8.3144927536231896E-3</v>
      </c>
      <c r="J56">
        <v>111.30563589743601</v>
      </c>
      <c r="K56">
        <v>2.9598290598290599E-3</v>
      </c>
      <c r="L56">
        <v>73.118719685039395</v>
      </c>
      <c r="M56">
        <v>5.0496062992125999E-3</v>
      </c>
      <c r="N56">
        <v>77.376467532467501</v>
      </c>
      <c r="O56">
        <v>8.8207792207792204E-3</v>
      </c>
      <c r="P56">
        <v>69.474351685393302</v>
      </c>
      <c r="Q56">
        <v>7.9438202247191002E-4</v>
      </c>
      <c r="S56">
        <f>IF(P56&lt;Vertical!P56,1,0)</f>
        <v>0</v>
      </c>
      <c r="U56">
        <f>IF(B56&lt;Vertical!B56,1,0)</f>
        <v>1</v>
      </c>
    </row>
    <row r="57" spans="1:21" x14ac:dyDescent="0.25">
      <c r="A57" t="s">
        <v>54</v>
      </c>
      <c r="B57">
        <v>139.47358870967699</v>
      </c>
      <c r="C57">
        <v>0</v>
      </c>
      <c r="D57">
        <v>136.187978571429</v>
      </c>
      <c r="E57">
        <v>1.1304285714285701E-2</v>
      </c>
      <c r="F57">
        <v>139.18582820512799</v>
      </c>
      <c r="G57">
        <v>2.4010166666666701</v>
      </c>
      <c r="H57">
        <v>125.184355555556</v>
      </c>
      <c r="I57">
        <v>9.0722222222222194E-3</v>
      </c>
      <c r="J57">
        <v>113.007570689655</v>
      </c>
      <c r="K57">
        <v>4.1112068965517201E-3</v>
      </c>
      <c r="L57">
        <v>99.705527826087007</v>
      </c>
      <c r="M57">
        <v>6.6634782608695703E-3</v>
      </c>
      <c r="N57">
        <v>98.542712280701807</v>
      </c>
      <c r="O57">
        <v>7.5421052631579003E-3</v>
      </c>
      <c r="P57">
        <v>90.909934246575304</v>
      </c>
      <c r="Q57">
        <v>4.9041095890411002E-4</v>
      </c>
      <c r="S57">
        <f>IF(P57&lt;Vertical!P57,1,0)</f>
        <v>0</v>
      </c>
      <c r="U57">
        <f>IF(B57&lt;Vertical!B57,1,0)</f>
        <v>0</v>
      </c>
    </row>
    <row r="58" spans="1:21" x14ac:dyDescent="0.25">
      <c r="A58" t="s">
        <v>55</v>
      </c>
      <c r="B58">
        <v>108.842361290323</v>
      </c>
      <c r="C58">
        <v>0</v>
      </c>
      <c r="D58">
        <v>106.36932</v>
      </c>
      <c r="E58">
        <v>1.4155714285714299E-2</v>
      </c>
      <c r="F58">
        <v>108.98564545454499</v>
      </c>
      <c r="G58">
        <v>2.88924935064935</v>
      </c>
      <c r="H58">
        <v>100.912572307692</v>
      </c>
      <c r="I58">
        <v>9.1492307692307706E-3</v>
      </c>
      <c r="J58">
        <v>101.682960344828</v>
      </c>
      <c r="K58">
        <v>5.3344827586206903E-3</v>
      </c>
      <c r="L58">
        <v>62.866857534246499</v>
      </c>
      <c r="M58">
        <v>5.0013698630136999E-3</v>
      </c>
      <c r="N58">
        <v>62.334995283018898</v>
      </c>
      <c r="O58">
        <v>6.6528301886792504E-3</v>
      </c>
      <c r="P58">
        <v>56.685622818791899</v>
      </c>
      <c r="Q58">
        <v>6.5906040268456402E-4</v>
      </c>
      <c r="S58">
        <f>IF(P58&lt;Vertical!P58,1,0)</f>
        <v>1</v>
      </c>
      <c r="U58">
        <f>IF(B58&lt;Vertical!B58,1,0)</f>
        <v>1</v>
      </c>
    </row>
    <row r="59" spans="1:21" x14ac:dyDescent="0.25">
      <c r="A59" t="s">
        <v>56</v>
      </c>
      <c r="B59">
        <v>8.4605215017065003</v>
      </c>
      <c r="C59">
        <v>0</v>
      </c>
      <c r="D59">
        <v>7.9214113013698597</v>
      </c>
      <c r="E59">
        <v>1.45517123287671E-2</v>
      </c>
      <c r="F59">
        <v>8.4429141141141208</v>
      </c>
      <c r="G59">
        <v>2.7522123123123099</v>
      </c>
      <c r="H59">
        <v>7.6829616352201304</v>
      </c>
      <c r="I59">
        <v>9.9012578616352199E-3</v>
      </c>
      <c r="J59">
        <v>6.3754473999999997</v>
      </c>
      <c r="K59">
        <v>3.7843999999999998E-3</v>
      </c>
      <c r="L59">
        <v>2.4522618</v>
      </c>
      <c r="M59">
        <v>1.694E-4</v>
      </c>
      <c r="N59">
        <v>2.1024609999999999</v>
      </c>
      <c r="O59">
        <v>2.22E-4</v>
      </c>
      <c r="P59">
        <v>2.0993762</v>
      </c>
      <c r="Q59" s="1">
        <v>1.98E-5</v>
      </c>
      <c r="S59">
        <f>IF(P59&lt;Vertical!P59,1,0)</f>
        <v>0</v>
      </c>
      <c r="U59">
        <f>IF(B59&lt;Vertical!B59,1,0)</f>
        <v>0</v>
      </c>
    </row>
    <row r="60" spans="1:21" x14ac:dyDescent="0.25">
      <c r="A60" t="s">
        <v>57</v>
      </c>
      <c r="B60">
        <v>32.464916455696198</v>
      </c>
      <c r="C60">
        <v>0</v>
      </c>
      <c r="D60">
        <v>30.765154081632598</v>
      </c>
      <c r="E60">
        <v>1.0634693877550999E-2</v>
      </c>
      <c r="F60">
        <v>32.428313076923097</v>
      </c>
      <c r="G60">
        <v>2.27526692307692</v>
      </c>
      <c r="H60">
        <v>28.962110679611602</v>
      </c>
      <c r="I60">
        <v>6.5980582524271802E-3</v>
      </c>
      <c r="J60">
        <v>28.5653405405405</v>
      </c>
      <c r="K60">
        <v>2.4378378378378399E-3</v>
      </c>
      <c r="L60">
        <v>5.5336502000000003</v>
      </c>
      <c r="M60">
        <v>1.4219999999999999E-4</v>
      </c>
      <c r="N60">
        <v>5.2240099999999998</v>
      </c>
      <c r="O60">
        <v>1.17E-4</v>
      </c>
      <c r="P60">
        <v>5.2593208000000002</v>
      </c>
      <c r="Q60" s="1">
        <v>6.9999999999999999E-6</v>
      </c>
      <c r="S60">
        <f>IF(P60&lt;Vertical!P60,1,0)</f>
        <v>1</v>
      </c>
      <c r="U60">
        <f>IF(B60&lt;Vertical!B60,1,0)</f>
        <v>1</v>
      </c>
    </row>
    <row r="61" spans="1:21" x14ac:dyDescent="0.25">
      <c r="A61" t="s">
        <v>58</v>
      </c>
      <c r="B61">
        <v>20.7644745283019</v>
      </c>
      <c r="C61">
        <v>0</v>
      </c>
      <c r="D61">
        <v>19.775813953488399</v>
      </c>
      <c r="E61">
        <v>1.50139534883721E-2</v>
      </c>
      <c r="F61">
        <v>20.8963112582782</v>
      </c>
      <c r="G61">
        <v>2.8051344370860898</v>
      </c>
      <c r="H61">
        <v>18.390213888888901</v>
      </c>
      <c r="I61">
        <v>1.03930555555556E-2</v>
      </c>
      <c r="J61">
        <v>15.967110917030601</v>
      </c>
      <c r="K61">
        <v>8.5720524017467202E-4</v>
      </c>
      <c r="L61">
        <v>4.2718353999999996</v>
      </c>
      <c r="M61" s="1">
        <v>6.3999999999999997E-6</v>
      </c>
      <c r="N61">
        <v>4.0504379999999998</v>
      </c>
      <c r="O61" s="1">
        <v>4.6E-6</v>
      </c>
      <c r="P61">
        <v>3.9895717999999998</v>
      </c>
      <c r="Q61">
        <v>0</v>
      </c>
      <c r="S61">
        <f>IF(P61&lt;Vertical!P61,1,0)</f>
        <v>1</v>
      </c>
      <c r="U61">
        <f>IF(B61&lt;Vertical!B61,1,0)</f>
        <v>0</v>
      </c>
    </row>
    <row r="62" spans="1:21" x14ac:dyDescent="0.25">
      <c r="A62" t="s">
        <v>59</v>
      </c>
      <c r="B62">
        <v>22.316927906976701</v>
      </c>
      <c r="C62">
        <v>0</v>
      </c>
      <c r="D62">
        <v>21.295295833333299</v>
      </c>
      <c r="E62">
        <v>1.08694444444444E-2</v>
      </c>
      <c r="F62">
        <v>22.335970063694301</v>
      </c>
      <c r="G62">
        <v>2.38074458598726</v>
      </c>
      <c r="H62">
        <v>19.741545945945902</v>
      </c>
      <c r="I62">
        <v>8.2067567567567605E-3</v>
      </c>
      <c r="J62">
        <v>18.388992187500001</v>
      </c>
      <c r="K62">
        <v>4.2239583333333296E-3</v>
      </c>
      <c r="L62">
        <v>7.60591379999999</v>
      </c>
      <c r="M62">
        <v>1.1626E-3</v>
      </c>
      <c r="N62">
        <v>6.3887995999999996</v>
      </c>
      <c r="O62">
        <v>9.8320000000000005E-4</v>
      </c>
      <c r="P62">
        <v>5.9982826000000102</v>
      </c>
      <c r="Q62" s="1">
        <v>8.3999999999999995E-5</v>
      </c>
      <c r="S62">
        <f>IF(P62&lt;Vertical!P62,1,0)</f>
        <v>0</v>
      </c>
      <c r="U62">
        <f>IF(B62&lt;Vertical!B62,1,0)</f>
        <v>0</v>
      </c>
    </row>
    <row r="63" spans="1:21" x14ac:dyDescent="0.25">
      <c r="A63" t="s">
        <v>60</v>
      </c>
      <c r="B63">
        <v>24.9057435483871</v>
      </c>
      <c r="C63">
        <v>0</v>
      </c>
      <c r="D63">
        <v>23.692159793814401</v>
      </c>
      <c r="E63">
        <v>1.3694845360824701E-2</v>
      </c>
      <c r="F63">
        <v>24.925395384615399</v>
      </c>
      <c r="G63">
        <v>2.4208846153846202</v>
      </c>
      <c r="H63">
        <v>21.229666666666699</v>
      </c>
      <c r="I63">
        <v>9.0666666666666708E-3</v>
      </c>
      <c r="J63">
        <v>15.294714285714299</v>
      </c>
      <c r="K63">
        <v>4.8861344537815101E-3</v>
      </c>
      <c r="L63">
        <v>2.0932786000000001</v>
      </c>
      <c r="M63">
        <v>2.098E-4</v>
      </c>
      <c r="N63">
        <v>1.2836786</v>
      </c>
      <c r="O63">
        <v>1.5799999999999999E-4</v>
      </c>
      <c r="P63">
        <v>1.0912101999999999</v>
      </c>
      <c r="Q63" s="1">
        <v>3.2400000000000001E-5</v>
      </c>
      <c r="S63">
        <f>IF(P63&lt;Vertical!P63,1,0)</f>
        <v>1</v>
      </c>
      <c r="U63">
        <f>IF(B63&lt;Vertical!B63,1,0)</f>
        <v>0</v>
      </c>
    </row>
    <row r="64" spans="1:21" x14ac:dyDescent="0.25">
      <c r="A64" t="s">
        <v>61</v>
      </c>
      <c r="B64">
        <v>17.357213333333299</v>
      </c>
      <c r="C64">
        <v>0</v>
      </c>
      <c r="D64">
        <v>16.200300966183601</v>
      </c>
      <c r="E64">
        <v>1.46714975845411E-2</v>
      </c>
      <c r="F64">
        <v>17.398689506172801</v>
      </c>
      <c r="G64">
        <v>2.4059197530864198</v>
      </c>
      <c r="H64">
        <v>15.008470464135</v>
      </c>
      <c r="I64">
        <v>9.8388185654008399E-3</v>
      </c>
      <c r="J64">
        <v>13.282339826839801</v>
      </c>
      <c r="K64">
        <v>6.1627705627705599E-3</v>
      </c>
      <c r="L64">
        <v>3.4303620000000001</v>
      </c>
      <c r="M64">
        <v>4.4420000000000001E-4</v>
      </c>
      <c r="N64">
        <v>2.6058599999999998</v>
      </c>
      <c r="O64">
        <v>4.2079999999999998E-4</v>
      </c>
      <c r="P64">
        <v>2.3807800000000001</v>
      </c>
      <c r="Q64" s="1">
        <v>3.8000000000000002E-5</v>
      </c>
      <c r="S64">
        <f>IF(P64&lt;Vertical!P64,1,0)</f>
        <v>0</v>
      </c>
      <c r="U64">
        <f>IF(B64&lt;Vertical!B64,1,0)</f>
        <v>0</v>
      </c>
    </row>
    <row r="65" spans="1:21" x14ac:dyDescent="0.25">
      <c r="A65" t="s">
        <v>62</v>
      </c>
      <c r="B65">
        <v>27.1165132075472</v>
      </c>
      <c r="C65">
        <v>0</v>
      </c>
      <c r="D65">
        <v>25.601346400000001</v>
      </c>
      <c r="E65">
        <v>1.1488E-2</v>
      </c>
      <c r="F65">
        <v>26.9910051470588</v>
      </c>
      <c r="G65">
        <v>2.3163558823529402</v>
      </c>
      <c r="H65">
        <v>23.752228571428599</v>
      </c>
      <c r="I65">
        <v>8.4809523809523807E-3</v>
      </c>
      <c r="J65">
        <v>22.336365405405399</v>
      </c>
      <c r="K65">
        <v>4.7475675675675696E-3</v>
      </c>
      <c r="L65">
        <v>7.5804651999999901</v>
      </c>
      <c r="M65">
        <v>7.9900000000000001E-4</v>
      </c>
      <c r="N65">
        <v>6.4890140000000001</v>
      </c>
      <c r="O65">
        <v>4.7120000000000002E-4</v>
      </c>
      <c r="P65">
        <v>6.1939320000000002</v>
      </c>
      <c r="Q65" s="1">
        <v>2.16E-5</v>
      </c>
      <c r="S65">
        <f>IF(P65&lt;Vertical!P65,1,0)</f>
        <v>0</v>
      </c>
      <c r="U65">
        <f>IF(B65&lt;Vertical!B65,1,0)</f>
        <v>0</v>
      </c>
    </row>
    <row r="66" spans="1:21" x14ac:dyDescent="0.25">
      <c r="A66" t="s">
        <v>63</v>
      </c>
      <c r="B66">
        <v>14.7987006849315</v>
      </c>
      <c r="C66">
        <v>0</v>
      </c>
      <c r="D66">
        <v>14.2432938202247</v>
      </c>
      <c r="E66">
        <v>1.6326404494382E-2</v>
      </c>
      <c r="F66">
        <v>14.7611300492611</v>
      </c>
      <c r="G66">
        <v>2.8135866995073902</v>
      </c>
      <c r="H66">
        <v>12.7922415322581</v>
      </c>
      <c r="I66">
        <v>9.9665322580645196E-3</v>
      </c>
      <c r="J66">
        <v>13.375762871287099</v>
      </c>
      <c r="K66">
        <v>6.2900990099009901E-3</v>
      </c>
      <c r="L66">
        <v>2.4375746</v>
      </c>
      <c r="M66">
        <v>1.9220000000000001E-4</v>
      </c>
      <c r="N66">
        <v>2.0200762000000001</v>
      </c>
      <c r="O66">
        <v>1.12E-4</v>
      </c>
      <c r="P66">
        <v>1.9649692000000001</v>
      </c>
      <c r="Q66" s="1">
        <v>6.6000000000000003E-6</v>
      </c>
      <c r="S66">
        <f>IF(P66&lt;Vertical!P66,1,0)</f>
        <v>0</v>
      </c>
      <c r="U66">
        <f>IF(B66&lt;Vertical!B66,1,0)</f>
        <v>1</v>
      </c>
    </row>
    <row r="67" spans="1:21" x14ac:dyDescent="0.25">
      <c r="A67" t="s">
        <v>64</v>
      </c>
      <c r="B67">
        <v>15.271527950310601</v>
      </c>
      <c r="C67">
        <v>0</v>
      </c>
      <c r="D67">
        <v>14.657654716981099</v>
      </c>
      <c r="E67">
        <v>1.6255188679245299E-2</v>
      </c>
      <c r="F67">
        <v>15.325128723404299</v>
      </c>
      <c r="G67">
        <v>3.5538920212765999</v>
      </c>
      <c r="H67">
        <v>13.4069743801653</v>
      </c>
      <c r="I67">
        <v>1.0283884297520701E-2</v>
      </c>
      <c r="J67">
        <v>12.5908369047619</v>
      </c>
      <c r="K67">
        <v>3.24126984126984E-3</v>
      </c>
      <c r="L67">
        <v>2.4448134000000001</v>
      </c>
      <c r="M67">
        <v>3.792E-4</v>
      </c>
      <c r="N67">
        <v>1.8614294</v>
      </c>
      <c r="O67">
        <v>2.2800000000000001E-4</v>
      </c>
      <c r="P67">
        <v>1.7607109999999999</v>
      </c>
      <c r="Q67" s="1">
        <v>2.3E-5</v>
      </c>
      <c r="S67">
        <f>IF(P67&lt;Vertical!P67,1,0)</f>
        <v>0</v>
      </c>
      <c r="U67">
        <f>IF(B67&lt;Vertical!B67,1,0)</f>
        <v>0</v>
      </c>
    </row>
    <row r="68" spans="1:21" x14ac:dyDescent="0.25">
      <c r="A68" t="s">
        <v>65</v>
      </c>
      <c r="B68">
        <v>37.340857746478903</v>
      </c>
      <c r="C68">
        <v>0</v>
      </c>
      <c r="D68">
        <v>35.404885585585603</v>
      </c>
      <c r="E68">
        <v>1.3746846846846799E-2</v>
      </c>
      <c r="F68">
        <v>37.335203649634998</v>
      </c>
      <c r="G68">
        <v>2.6078277372262799</v>
      </c>
      <c r="H68">
        <v>31.722965979381399</v>
      </c>
      <c r="I68">
        <v>9.1484536082474203E-3</v>
      </c>
      <c r="J68">
        <v>31.1818267857143</v>
      </c>
      <c r="K68">
        <v>4.7583333333333297E-3</v>
      </c>
      <c r="L68">
        <v>6.6157630000000003</v>
      </c>
      <c r="M68">
        <v>3.6840000000000001E-4</v>
      </c>
      <c r="N68">
        <v>5.45372859999999</v>
      </c>
      <c r="O68">
        <v>3.9760000000000002E-4</v>
      </c>
      <c r="P68">
        <v>5.0512595999999998</v>
      </c>
      <c r="Q68" s="1">
        <v>3.0000000000000001E-5</v>
      </c>
      <c r="S68">
        <f>IF(P68&lt;Vertical!P68,1,0)</f>
        <v>0</v>
      </c>
      <c r="U68">
        <f>IF(B68&lt;Vertical!B68,1,0)</f>
        <v>0</v>
      </c>
    </row>
    <row r="69" spans="1:21" x14ac:dyDescent="0.25">
      <c r="A69" t="s">
        <v>66</v>
      </c>
      <c r="B69">
        <v>9.8902192307692296</v>
      </c>
      <c r="C69">
        <v>0</v>
      </c>
      <c r="D69">
        <v>9.6406242307692303</v>
      </c>
      <c r="E69">
        <v>1.0767692307692299E-2</v>
      </c>
      <c r="F69">
        <v>9.9070196666666597</v>
      </c>
      <c r="G69">
        <v>2.0589503333333301</v>
      </c>
      <c r="H69">
        <v>8.7131186885245899</v>
      </c>
      <c r="I69">
        <v>7.1963934426229502E-3</v>
      </c>
      <c r="J69">
        <v>9.0822379844961194</v>
      </c>
      <c r="K69">
        <v>2.9616279069767399E-3</v>
      </c>
      <c r="L69">
        <v>2.5739679999999998</v>
      </c>
      <c r="M69" s="1">
        <v>6.2399999999999999E-5</v>
      </c>
      <c r="N69">
        <v>2.3747663999999999</v>
      </c>
      <c r="O69" s="1">
        <v>2.9200000000000002E-5</v>
      </c>
      <c r="P69">
        <v>2.4292302000000001</v>
      </c>
      <c r="Q69">
        <v>0</v>
      </c>
      <c r="S69">
        <f>IF(P69&lt;Vertical!P69,1,0)</f>
        <v>0</v>
      </c>
      <c r="U69">
        <f>IF(B69&lt;Vertical!B69,1,0)</f>
        <v>0</v>
      </c>
    </row>
    <row r="70" spans="1:21" x14ac:dyDescent="0.25">
      <c r="A70" t="s">
        <v>67</v>
      </c>
      <c r="B70">
        <v>55.220746428571402</v>
      </c>
      <c r="C70">
        <v>0</v>
      </c>
      <c r="D70">
        <v>52.077628571428598</v>
      </c>
      <c r="E70">
        <v>1.15442857142857E-2</v>
      </c>
      <c r="F70">
        <v>55.154743220339</v>
      </c>
      <c r="G70">
        <v>2.0995313559322</v>
      </c>
      <c r="H70">
        <v>43.708825773195898</v>
      </c>
      <c r="I70">
        <v>8.5505154639175292E-3</v>
      </c>
      <c r="J70">
        <v>47.694378225806403</v>
      </c>
      <c r="K70">
        <v>2.5322580645161302E-3</v>
      </c>
      <c r="L70">
        <v>8.3661788000000001</v>
      </c>
      <c r="M70">
        <v>2.5319999999999997E-4</v>
      </c>
      <c r="N70">
        <v>8.5204546000000008</v>
      </c>
      <c r="O70">
        <v>6.1879999999999997E-4</v>
      </c>
      <c r="P70">
        <v>6.8052422000000004</v>
      </c>
      <c r="Q70" s="1">
        <v>2.3799999999999999E-5</v>
      </c>
      <c r="S70">
        <f>IF(P70&lt;Vertical!P70,1,0)</f>
        <v>1</v>
      </c>
      <c r="U70">
        <f>IF(B70&lt;Vertical!B70,1,0)</f>
        <v>1</v>
      </c>
    </row>
    <row r="71" spans="1:21" x14ac:dyDescent="0.25">
      <c r="A71" t="s">
        <v>68</v>
      </c>
      <c r="B71">
        <v>16.541066304347801</v>
      </c>
      <c r="C71">
        <v>0</v>
      </c>
      <c r="D71">
        <v>15.704315343915299</v>
      </c>
      <c r="E71">
        <v>1.05793650793651E-2</v>
      </c>
      <c r="F71">
        <v>16.457896491228102</v>
      </c>
      <c r="G71">
        <v>2.5515421052631599</v>
      </c>
      <c r="H71">
        <v>14.353588695652199</v>
      </c>
      <c r="I71">
        <v>8.3582608695652195E-3</v>
      </c>
      <c r="J71">
        <v>14.027042187499999</v>
      </c>
      <c r="K71">
        <v>5.2710937499999997E-3</v>
      </c>
      <c r="L71">
        <v>3.6842627999999999</v>
      </c>
      <c r="M71">
        <v>6.1439999999999997E-4</v>
      </c>
      <c r="N71">
        <v>2.9189465999999999</v>
      </c>
      <c r="O71">
        <v>4.2779999999999999E-4</v>
      </c>
      <c r="P71">
        <v>2.7095066000000001</v>
      </c>
      <c r="Q71" s="1">
        <v>2.1999999999999999E-5</v>
      </c>
      <c r="S71">
        <f>IF(P71&lt;Vertical!P71,1,0)</f>
        <v>0</v>
      </c>
      <c r="U71">
        <f>IF(B71&lt;Vertical!B71,1,0)</f>
        <v>1</v>
      </c>
    </row>
    <row r="72" spans="1:21" x14ac:dyDescent="0.25">
      <c r="A72" t="s">
        <v>69</v>
      </c>
      <c r="B72">
        <v>3.6003224</v>
      </c>
      <c r="C72">
        <v>0</v>
      </c>
      <c r="D72">
        <v>3.2773466</v>
      </c>
      <c r="E72">
        <v>1.1926000000000001E-2</v>
      </c>
      <c r="F72">
        <v>3.5969709999999999</v>
      </c>
      <c r="G72">
        <v>2.1698051999999999</v>
      </c>
      <c r="H72">
        <v>2.74132</v>
      </c>
      <c r="I72">
        <v>8.3193999999999994E-3</v>
      </c>
      <c r="J72">
        <v>1.494189</v>
      </c>
      <c r="K72">
        <v>2.712E-3</v>
      </c>
      <c r="L72">
        <v>5.2572199999999999E-2</v>
      </c>
      <c r="M72" s="1">
        <v>2.3999999999999999E-6</v>
      </c>
      <c r="N72">
        <v>1.54486E-2</v>
      </c>
      <c r="O72" s="1">
        <v>1.3999999999999999E-6</v>
      </c>
      <c r="P72">
        <v>1.30384E-2</v>
      </c>
      <c r="Q72">
        <v>0</v>
      </c>
      <c r="S72">
        <f>IF(P72&lt;Vertical!P72,1,0)</f>
        <v>0</v>
      </c>
      <c r="U72">
        <f>IF(B72&lt;Vertical!B72,1,0)</f>
        <v>0</v>
      </c>
    </row>
    <row r="73" spans="1:21" x14ac:dyDescent="0.25">
      <c r="A73" t="s">
        <v>70</v>
      </c>
      <c r="B73">
        <v>54.265227272727302</v>
      </c>
      <c r="C73">
        <v>0</v>
      </c>
      <c r="D73">
        <v>52.929697222222202</v>
      </c>
      <c r="E73">
        <v>1.60972222222222E-2</v>
      </c>
      <c r="F73">
        <v>54.416866666666699</v>
      </c>
      <c r="G73">
        <v>3.1377370370370401</v>
      </c>
      <c r="H73">
        <v>48.756467469879503</v>
      </c>
      <c r="I73">
        <v>1.0089156626506E-2</v>
      </c>
      <c r="J73">
        <v>39.957837837837801</v>
      </c>
      <c r="K73">
        <v>6.7945945945945899E-3</v>
      </c>
      <c r="L73">
        <v>17.547228199999999</v>
      </c>
      <c r="M73">
        <v>8.4139999999999996E-4</v>
      </c>
      <c r="N73">
        <v>18.452263256784999</v>
      </c>
      <c r="O73">
        <v>2.2918580375782898E-3</v>
      </c>
      <c r="P73">
        <v>16.104473599999999</v>
      </c>
      <c r="Q73">
        <v>2.108E-4</v>
      </c>
      <c r="S73">
        <f>IF(P73&lt;Vertical!P73,1,0)</f>
        <v>0</v>
      </c>
      <c r="U73">
        <f>IF(B73&lt;Vertical!B73,1,0)</f>
        <v>0</v>
      </c>
    </row>
    <row r="74" spans="1:21" x14ac:dyDescent="0.25">
      <c r="A74" t="s">
        <v>71</v>
      </c>
      <c r="B74">
        <v>5.1401700234192003</v>
      </c>
      <c r="C74">
        <v>0</v>
      </c>
      <c r="D74">
        <v>4.7345553191489396</v>
      </c>
      <c r="E74">
        <v>1.53470212765957E-2</v>
      </c>
      <c r="F74">
        <v>5.1413610547667403</v>
      </c>
      <c r="G74">
        <v>2.73354929006085</v>
      </c>
      <c r="H74">
        <v>4.4405343999999998</v>
      </c>
      <c r="I74">
        <v>9.4064000000000005E-3</v>
      </c>
      <c r="J74">
        <v>4.1850478000000004</v>
      </c>
      <c r="K74">
        <v>4.4505999999999999E-3</v>
      </c>
      <c r="L74">
        <v>0.65065580000000001</v>
      </c>
      <c r="M74">
        <v>1.964E-4</v>
      </c>
      <c r="N74">
        <v>0.40793560000000001</v>
      </c>
      <c r="O74">
        <v>1.4579999999999999E-4</v>
      </c>
      <c r="P74">
        <v>0.36088540000000002</v>
      </c>
      <c r="Q74" s="1">
        <v>1.1600000000000001E-5</v>
      </c>
      <c r="S74">
        <f>IF(P74&lt;Vertical!P74,1,0)</f>
        <v>0</v>
      </c>
      <c r="U74">
        <f>IF(B74&lt;Vertical!B74,1,0)</f>
        <v>0</v>
      </c>
    </row>
    <row r="75" spans="1:21" x14ac:dyDescent="0.25">
      <c r="A75" t="s">
        <v>72</v>
      </c>
      <c r="B75">
        <v>38.416175581395301</v>
      </c>
      <c r="C75">
        <v>0</v>
      </c>
      <c r="D75">
        <v>37.102399009900999</v>
      </c>
      <c r="E75">
        <v>1.41693069306931E-2</v>
      </c>
      <c r="F75">
        <v>38.436231654676298</v>
      </c>
      <c r="G75">
        <v>2.6105410071942399</v>
      </c>
      <c r="H75">
        <v>34.398035135135103</v>
      </c>
      <c r="I75">
        <v>9.6288288288288292E-3</v>
      </c>
      <c r="J75">
        <v>31.725350295858</v>
      </c>
      <c r="K75">
        <v>6.1674556213017796E-3</v>
      </c>
      <c r="L75">
        <v>11.556184</v>
      </c>
      <c r="M75">
        <v>1.2562000000000001E-3</v>
      </c>
      <c r="N75">
        <v>9.8089414000000001</v>
      </c>
      <c r="O75">
        <v>1.4342000000000001E-3</v>
      </c>
      <c r="P75">
        <v>9.0049291999999994</v>
      </c>
      <c r="Q75">
        <v>1.142E-4</v>
      </c>
      <c r="S75">
        <f>IF(P75&lt;Vertical!P75,1,0)</f>
        <v>1</v>
      </c>
      <c r="U75">
        <f>IF(B75&lt;Vertical!B75,1,0)</f>
        <v>0</v>
      </c>
    </row>
    <row r="76" spans="1:21" x14ac:dyDescent="0.25">
      <c r="A76" t="s">
        <v>73</v>
      </c>
      <c r="B76">
        <v>18.467725833333301</v>
      </c>
      <c r="C76">
        <v>0</v>
      </c>
      <c r="D76">
        <v>17.006451851851899</v>
      </c>
      <c r="E76">
        <v>1.0956172839506201E-2</v>
      </c>
      <c r="F76">
        <v>18.414761881188099</v>
      </c>
      <c r="G76">
        <v>2.4309163366336599</v>
      </c>
      <c r="H76">
        <v>15.17161875</v>
      </c>
      <c r="I76">
        <v>9.1812500000000002E-3</v>
      </c>
      <c r="J76">
        <v>12.344034848484799</v>
      </c>
      <c r="K76">
        <v>3.2496212121212102E-3</v>
      </c>
      <c r="L76">
        <v>2.0457960000000002</v>
      </c>
      <c r="M76">
        <v>1.382E-4</v>
      </c>
      <c r="N76">
        <v>1.2769691999999999</v>
      </c>
      <c r="O76">
        <v>1.1620000000000001E-4</v>
      </c>
      <c r="P76">
        <v>1.094112</v>
      </c>
      <c r="Q76" s="1">
        <v>1.0200000000000001E-5</v>
      </c>
      <c r="S76">
        <f>IF(P76&lt;Vertical!P76,1,0)</f>
        <v>1</v>
      </c>
      <c r="U76">
        <f>IF(B76&lt;Vertical!B76,1,0)</f>
        <v>1</v>
      </c>
    </row>
    <row r="77" spans="1:21" x14ac:dyDescent="0.25">
      <c r="A77" t="s">
        <v>74</v>
      </c>
      <c r="B77">
        <v>38.734558904109598</v>
      </c>
      <c r="C77">
        <v>0</v>
      </c>
      <c r="D77">
        <v>36.270991150442498</v>
      </c>
      <c r="E77">
        <v>1.2760176991150399E-2</v>
      </c>
      <c r="F77">
        <v>38.661013380281702</v>
      </c>
      <c r="G77">
        <v>2.63466478873239</v>
      </c>
      <c r="H77">
        <v>32.607928070175397</v>
      </c>
      <c r="I77">
        <v>1.0021929824561401E-2</v>
      </c>
      <c r="J77">
        <v>29.360048863636401</v>
      </c>
      <c r="K77">
        <v>2.5880681818181801E-3</v>
      </c>
      <c r="L77">
        <v>7.8131519999999997</v>
      </c>
      <c r="M77">
        <v>7.2020000000000005E-4</v>
      </c>
      <c r="N77">
        <v>6.4531864000000096</v>
      </c>
      <c r="O77">
        <v>9.0760000000000005E-4</v>
      </c>
      <c r="P77">
        <v>5.6401398</v>
      </c>
      <c r="Q77" s="1">
        <v>7.0199999999999999E-5</v>
      </c>
      <c r="S77">
        <f>IF(P77&lt;Vertical!P77,1,0)</f>
        <v>1</v>
      </c>
      <c r="U77">
        <f>IF(B77&lt;Vertical!B77,1,0)</f>
        <v>0</v>
      </c>
    </row>
    <row r="78" spans="1:21" x14ac:dyDescent="0.25">
      <c r="A78" t="s">
        <v>75</v>
      </c>
      <c r="B78">
        <v>29.7168136363636</v>
      </c>
      <c r="C78">
        <v>0</v>
      </c>
      <c r="D78">
        <v>28.204109174311899</v>
      </c>
      <c r="E78">
        <v>1.2987155963302801E-2</v>
      </c>
      <c r="F78">
        <v>29.618413274336302</v>
      </c>
      <c r="G78">
        <v>2.9151061946902699</v>
      </c>
      <c r="H78">
        <v>26.247311206896601</v>
      </c>
      <c r="I78">
        <v>9.83189655172414E-3</v>
      </c>
      <c r="J78">
        <v>26.4141654929577</v>
      </c>
      <c r="K78">
        <v>2.8521126760563402E-3</v>
      </c>
      <c r="L78">
        <v>9.9899183999999899</v>
      </c>
      <c r="M78">
        <v>8.8559999999999995E-4</v>
      </c>
      <c r="N78">
        <v>8.4020846000000002</v>
      </c>
      <c r="O78">
        <v>8.3460000000000001E-4</v>
      </c>
      <c r="P78">
        <v>7.6572910000000096</v>
      </c>
      <c r="Q78" s="1">
        <v>7.0400000000000004E-5</v>
      </c>
      <c r="S78">
        <f>IF(P78&lt;Vertical!P78,1,0)</f>
        <v>0</v>
      </c>
      <c r="U78">
        <f>IF(B78&lt;Vertical!B78,1,0)</f>
        <v>0</v>
      </c>
    </row>
    <row r="79" spans="1:21" x14ac:dyDescent="0.25">
      <c r="A79" t="s">
        <v>76</v>
      </c>
      <c r="B79">
        <v>41.234995522387997</v>
      </c>
      <c r="C79">
        <v>0</v>
      </c>
      <c r="D79">
        <v>39.646991891891901</v>
      </c>
      <c r="E79">
        <v>1.54472972972973E-2</v>
      </c>
      <c r="F79">
        <v>41.238618604651201</v>
      </c>
      <c r="G79">
        <v>2.83234302325581</v>
      </c>
      <c r="H79">
        <v>38.1724709302325</v>
      </c>
      <c r="I79">
        <v>9.9034883720930198E-3</v>
      </c>
      <c r="J79">
        <v>35.521749999999997</v>
      </c>
      <c r="K79">
        <v>8.9536231884058005E-3</v>
      </c>
      <c r="L79">
        <v>12.8264</v>
      </c>
      <c r="M79">
        <v>1.4176E-3</v>
      </c>
      <c r="N79">
        <v>11.4346678</v>
      </c>
      <c r="O79">
        <v>1.9028000000000001E-3</v>
      </c>
      <c r="P79">
        <v>10.7369722</v>
      </c>
      <c r="Q79">
        <v>2.106E-4</v>
      </c>
      <c r="S79">
        <f>IF(P79&lt;Vertical!P79,1,0)</f>
        <v>0</v>
      </c>
      <c r="U79">
        <f>IF(B79&lt;Vertical!B79,1,0)</f>
        <v>0</v>
      </c>
    </row>
    <row r="80" spans="1:21" x14ac:dyDescent="0.25">
      <c r="A80" t="s">
        <v>77</v>
      </c>
      <c r="B80">
        <v>25.909754128440401</v>
      </c>
      <c r="C80">
        <v>0</v>
      </c>
      <c r="D80">
        <v>24.6500010989011</v>
      </c>
      <c r="E80">
        <v>1.4085164835164799E-2</v>
      </c>
      <c r="F80">
        <v>25.839138562091499</v>
      </c>
      <c r="G80">
        <v>2.7630137254901999</v>
      </c>
      <c r="H80">
        <v>22.638818543046298</v>
      </c>
      <c r="I80">
        <v>9.4615894039735103E-3</v>
      </c>
      <c r="J80">
        <v>18.392210631229201</v>
      </c>
      <c r="K80">
        <v>6.8887043189368802E-3</v>
      </c>
      <c r="L80">
        <v>4.7353551999999999</v>
      </c>
      <c r="M80">
        <v>5.5800000000000001E-4</v>
      </c>
      <c r="N80">
        <v>3.4100514</v>
      </c>
      <c r="O80">
        <v>5.6479999999999996E-4</v>
      </c>
      <c r="P80">
        <v>3.0343086000000001</v>
      </c>
      <c r="Q80" s="1">
        <v>6.9200000000000002E-5</v>
      </c>
      <c r="S80">
        <f>IF(P80&lt;Vertical!P80,1,0)</f>
        <v>0</v>
      </c>
      <c r="U80">
        <f>IF(B80&lt;Vertical!B80,1,0)</f>
        <v>0</v>
      </c>
    </row>
    <row r="81" spans="1:21" x14ac:dyDescent="0.25">
      <c r="A81" t="s">
        <v>78</v>
      </c>
      <c r="B81">
        <v>31.0284070707071</v>
      </c>
      <c r="C81">
        <v>0</v>
      </c>
      <c r="D81">
        <v>29.738974528301899</v>
      </c>
      <c r="E81">
        <v>1.6552830188679198E-2</v>
      </c>
      <c r="F81">
        <v>30.971590740740702</v>
      </c>
      <c r="G81">
        <v>3.05785277777778</v>
      </c>
      <c r="H81">
        <v>28.125699999999998</v>
      </c>
      <c r="I81">
        <v>1.12226804123711E-2</v>
      </c>
      <c r="J81">
        <v>26.753873333333299</v>
      </c>
      <c r="K81">
        <v>6.8806060606060601E-3</v>
      </c>
      <c r="L81">
        <v>8.3308440000000008</v>
      </c>
      <c r="M81">
        <v>7.5619999999999995E-4</v>
      </c>
      <c r="N81">
        <v>7.1394651999999903</v>
      </c>
      <c r="O81">
        <v>6.9160000000000001E-4</v>
      </c>
      <c r="P81">
        <v>6.8273659999999996</v>
      </c>
      <c r="Q81" s="1">
        <v>5.52E-5</v>
      </c>
      <c r="S81">
        <f>IF(P81&lt;Vertical!P81,1,0)</f>
        <v>0</v>
      </c>
      <c r="U81">
        <f>IF(B81&lt;Vertical!B81,1,0)</f>
        <v>0</v>
      </c>
    </row>
    <row r="82" spans="1:21" x14ac:dyDescent="0.25">
      <c r="A82" t="s">
        <v>79</v>
      </c>
      <c r="B82">
        <v>3.3854951999999998</v>
      </c>
      <c r="C82">
        <v>0</v>
      </c>
      <c r="D82">
        <v>3.0469537999999998</v>
      </c>
      <c r="E82">
        <v>1.1639999999999999E-2</v>
      </c>
      <c r="F82">
        <v>3.3705368</v>
      </c>
      <c r="G82">
        <v>2.6146962</v>
      </c>
      <c r="H82">
        <v>2.9710155999999999</v>
      </c>
      <c r="I82">
        <v>9.2160000000000002E-3</v>
      </c>
      <c r="J82">
        <v>2.3728151999999998</v>
      </c>
      <c r="K82">
        <v>3.1048E-3</v>
      </c>
      <c r="L82">
        <v>0.52509899999999998</v>
      </c>
      <c r="M82">
        <v>1.054E-4</v>
      </c>
      <c r="N82">
        <v>0.33814139999999998</v>
      </c>
      <c r="O82" s="1">
        <v>7.5400000000000003E-5</v>
      </c>
      <c r="P82">
        <v>0.2928192</v>
      </c>
      <c r="Q82" s="1">
        <v>3.4000000000000001E-6</v>
      </c>
      <c r="S82">
        <f>IF(P82&lt;Vertical!P82,1,0)</f>
        <v>1</v>
      </c>
      <c r="U82">
        <f>IF(B82&lt;Vertical!B82,1,0)</f>
        <v>1</v>
      </c>
    </row>
    <row r="83" spans="1:21" x14ac:dyDescent="0.25">
      <c r="A83" t="s">
        <v>80</v>
      </c>
      <c r="B83">
        <v>41.5106985915493</v>
      </c>
      <c r="C83">
        <v>0</v>
      </c>
      <c r="D83">
        <v>40.037814285714298</v>
      </c>
      <c r="E83">
        <v>1.4359523809523799E-2</v>
      </c>
      <c r="F83">
        <v>41.475318032786902</v>
      </c>
      <c r="G83">
        <v>3.17845327868852</v>
      </c>
      <c r="H83">
        <v>37.45552</v>
      </c>
      <c r="I83">
        <v>9.5072727272727305E-3</v>
      </c>
      <c r="J83">
        <v>35.609113450292398</v>
      </c>
      <c r="K83">
        <v>7.6286549707602304E-3</v>
      </c>
      <c r="L83">
        <v>14.257006799999999</v>
      </c>
      <c r="M83">
        <v>1.7032E-3</v>
      </c>
      <c r="N83">
        <v>12.7025238</v>
      </c>
      <c r="O83">
        <v>1.7958E-3</v>
      </c>
      <c r="P83">
        <v>11.903696800000001</v>
      </c>
      <c r="Q83">
        <v>1.816E-4</v>
      </c>
      <c r="S83">
        <f>IF(P83&lt;Vertical!P83,1,0)</f>
        <v>1</v>
      </c>
      <c r="U83">
        <f>IF(B83&lt;Vertical!B83,1,0)</f>
        <v>0</v>
      </c>
    </row>
    <row r="84" spans="1:21" x14ac:dyDescent="0.25">
      <c r="A84" t="s">
        <v>81</v>
      </c>
      <c r="B84">
        <v>5.88303538461538</v>
      </c>
      <c r="C84">
        <v>0</v>
      </c>
      <c r="D84">
        <v>5.4416042352941201</v>
      </c>
      <c r="E84">
        <v>1.31691764705882E-2</v>
      </c>
      <c r="F84">
        <v>5.91009536082474</v>
      </c>
      <c r="G84">
        <v>2.7049195876288699</v>
      </c>
      <c r="H84">
        <v>4.9646478571428601</v>
      </c>
      <c r="I84">
        <v>1.03104761904762E-2</v>
      </c>
      <c r="J84">
        <v>4.4238287190082701</v>
      </c>
      <c r="K84">
        <v>5.4956611570247896E-3</v>
      </c>
      <c r="L84">
        <v>0.66747020000000001</v>
      </c>
      <c r="M84">
        <v>1.114E-4</v>
      </c>
      <c r="N84">
        <v>0.41382980000000003</v>
      </c>
      <c r="O84">
        <v>1.01E-4</v>
      </c>
      <c r="P84">
        <v>0.375338</v>
      </c>
      <c r="Q84" s="1">
        <v>8.1999999999999994E-6</v>
      </c>
      <c r="S84">
        <f>IF(P84&lt;Vertical!P84,1,0)</f>
        <v>1</v>
      </c>
      <c r="U84">
        <f>IF(B84&lt;Vertical!B84,1,0)</f>
        <v>1</v>
      </c>
    </row>
    <row r="85" spans="1:21" x14ac:dyDescent="0.25">
      <c r="A85" t="s">
        <v>82</v>
      </c>
      <c r="B85">
        <v>6.9259464743589803</v>
      </c>
      <c r="C85">
        <v>0</v>
      </c>
      <c r="D85">
        <v>6.5808485981308404</v>
      </c>
      <c r="E85">
        <v>1.68873831775701E-2</v>
      </c>
      <c r="F85">
        <v>6.9363677777777699</v>
      </c>
      <c r="G85">
        <v>2.8405999999999998</v>
      </c>
      <c r="H85">
        <v>6.1256613691931499</v>
      </c>
      <c r="I85">
        <v>1.0778728606357001E-2</v>
      </c>
      <c r="J85">
        <v>4.7014985999999999</v>
      </c>
      <c r="K85">
        <v>4.2418000000000004E-3</v>
      </c>
      <c r="L85">
        <v>0.71077499999999905</v>
      </c>
      <c r="M85" s="1">
        <v>3.3800000000000002E-5</v>
      </c>
      <c r="N85">
        <v>0.63293219999999994</v>
      </c>
      <c r="O85" s="1">
        <v>6.6000000000000003E-6</v>
      </c>
      <c r="P85">
        <v>0.68747539999999996</v>
      </c>
      <c r="Q85" s="1">
        <v>3.9999999999999998E-7</v>
      </c>
      <c r="S85">
        <f>IF(P85&lt;Vertical!P85,1,0)</f>
        <v>0</v>
      </c>
      <c r="U85">
        <f>IF(B85&lt;Vertical!B85,1,0)</f>
        <v>0</v>
      </c>
    </row>
    <row r="86" spans="1:21" x14ac:dyDescent="0.25">
      <c r="A86" t="s">
        <v>83</v>
      </c>
      <c r="B86">
        <v>38.413097260274</v>
      </c>
      <c r="C86">
        <v>0</v>
      </c>
      <c r="D86">
        <v>37.189452727272702</v>
      </c>
      <c r="E86">
        <v>1.5232727272727301E-2</v>
      </c>
      <c r="F86">
        <v>38.342464545454597</v>
      </c>
      <c r="G86">
        <v>3.19672</v>
      </c>
      <c r="H86">
        <v>33.595346788990803</v>
      </c>
      <c r="I86">
        <v>9.6055045871559601E-3</v>
      </c>
      <c r="J86">
        <v>28.006997777777801</v>
      </c>
      <c r="K86">
        <v>7.4883333333333304E-3</v>
      </c>
      <c r="L86">
        <v>11.3818032</v>
      </c>
      <c r="M86">
        <v>1.2478000000000001E-3</v>
      </c>
      <c r="N86">
        <v>9.3712392000000104</v>
      </c>
      <c r="O86">
        <v>1.3837999999999999E-3</v>
      </c>
      <c r="P86">
        <v>8.3332225999999991</v>
      </c>
      <c r="Q86" s="1">
        <v>9.0000000000000006E-5</v>
      </c>
      <c r="S86">
        <f>IF(P86&lt;Vertical!P86,1,0)</f>
        <v>0</v>
      </c>
      <c r="U86">
        <f>IF(B86&lt;Vertical!B86,1,0)</f>
        <v>0</v>
      </c>
    </row>
    <row r="87" spans="1:21" x14ac:dyDescent="0.25">
      <c r="A87" t="s">
        <v>84</v>
      </c>
      <c r="B87">
        <v>24.719210937500002</v>
      </c>
      <c r="C87">
        <v>0</v>
      </c>
      <c r="D87">
        <v>23.1346125925926</v>
      </c>
      <c r="E87">
        <v>1.09051851851852E-2</v>
      </c>
      <c r="F87">
        <v>24.739019424460398</v>
      </c>
      <c r="G87">
        <v>2.2195122302158299</v>
      </c>
      <c r="H87">
        <v>21.859182692307702</v>
      </c>
      <c r="I87">
        <v>8.1858974358974407E-3</v>
      </c>
      <c r="J87">
        <v>18.532071875</v>
      </c>
      <c r="K87">
        <v>3.6950892857142898E-3</v>
      </c>
      <c r="L87">
        <v>6.2246677999999998</v>
      </c>
      <c r="M87">
        <v>7.6959999999999995E-4</v>
      </c>
      <c r="N87">
        <v>5.1017159999999997</v>
      </c>
      <c r="O87">
        <v>7.1179999999999995E-4</v>
      </c>
      <c r="P87">
        <v>4.7750450000000004</v>
      </c>
      <c r="Q87" s="1">
        <v>5.3600000000000002E-5</v>
      </c>
      <c r="S87">
        <f>IF(P87&lt;Vertical!P87,1,0)</f>
        <v>0</v>
      </c>
      <c r="U87">
        <f>IF(B87&lt;Vertical!B87,1,0)</f>
        <v>0</v>
      </c>
    </row>
    <row r="88" spans="1:21" x14ac:dyDescent="0.25">
      <c r="A88" t="s">
        <v>85</v>
      </c>
      <c r="B88">
        <v>246.20857868852499</v>
      </c>
      <c r="C88">
        <v>0</v>
      </c>
      <c r="D88">
        <v>239.897474626866</v>
      </c>
      <c r="E88">
        <v>1.2189552238806E-2</v>
      </c>
      <c r="F88">
        <v>245.73946024096401</v>
      </c>
      <c r="G88">
        <v>2.43155060240964</v>
      </c>
      <c r="H88">
        <v>232.61715151515099</v>
      </c>
      <c r="I88">
        <v>5.9833333333333301E-3</v>
      </c>
      <c r="J88">
        <v>234.295196470588</v>
      </c>
      <c r="K88">
        <v>1.7647058823529399E-4</v>
      </c>
      <c r="L88">
        <v>165.187952702703</v>
      </c>
      <c r="M88">
        <v>5.2527027027026996E-3</v>
      </c>
      <c r="N88">
        <v>168.61907413793099</v>
      </c>
      <c r="O88">
        <v>8.8948275862069E-3</v>
      </c>
      <c r="P88">
        <v>153.74977343750001</v>
      </c>
      <c r="Q88">
        <v>3.4687500000000002E-4</v>
      </c>
      <c r="S88">
        <f>IF(P88&lt;Vertical!P88,1,0)</f>
        <v>0</v>
      </c>
      <c r="U88">
        <f>IF(B88&lt;Vertical!B88,1,0)</f>
        <v>0</v>
      </c>
    </row>
    <row r="89" spans="1:21" x14ac:dyDescent="0.25">
      <c r="A89" t="s">
        <v>86</v>
      </c>
      <c r="B89">
        <v>183.82375245901599</v>
      </c>
      <c r="C89">
        <v>0</v>
      </c>
      <c r="D89">
        <v>179.14666231884101</v>
      </c>
      <c r="E89">
        <v>1.50753623188406E-2</v>
      </c>
      <c r="F89">
        <v>183.998612621359</v>
      </c>
      <c r="G89">
        <v>2.6721640776698998</v>
      </c>
      <c r="H89">
        <v>173.35108695652201</v>
      </c>
      <c r="I89">
        <v>7.8753623188405793E-3</v>
      </c>
      <c r="J89">
        <v>180.66042761904799</v>
      </c>
      <c r="K89" s="1">
        <v>3.4285714285714297E-5</v>
      </c>
      <c r="L89">
        <v>127.06603968253999</v>
      </c>
      <c r="M89">
        <v>6.7523809523809498E-3</v>
      </c>
      <c r="N89">
        <v>118.953043103448</v>
      </c>
      <c r="O89">
        <v>7.43103448275862E-3</v>
      </c>
      <c r="P89">
        <v>111.264806349206</v>
      </c>
      <c r="Q89">
        <v>6.3492063492063503E-4</v>
      </c>
      <c r="S89">
        <f>IF(P89&lt;Vertical!P89,1,0)</f>
        <v>1</v>
      </c>
      <c r="U89">
        <f>IF(B89&lt;Vertical!B89,1,0)</f>
        <v>1</v>
      </c>
    </row>
    <row r="90" spans="1:21" x14ac:dyDescent="0.25">
      <c r="A90" t="s">
        <v>87</v>
      </c>
      <c r="B90">
        <v>136.11471785714301</v>
      </c>
      <c r="C90">
        <v>0</v>
      </c>
      <c r="D90">
        <v>133.78035070422499</v>
      </c>
      <c r="E90">
        <v>1.44112676056338E-2</v>
      </c>
      <c r="F90">
        <v>136.410381553398</v>
      </c>
      <c r="G90">
        <v>2.62092621359223</v>
      </c>
      <c r="H90">
        <v>130.138950769231</v>
      </c>
      <c r="I90">
        <v>7.9876923076923102E-3</v>
      </c>
      <c r="J90">
        <v>133.08499333333299</v>
      </c>
      <c r="K90">
        <v>1.54857142857143E-3</v>
      </c>
      <c r="L90">
        <v>87.140532812499998</v>
      </c>
      <c r="M90">
        <v>3.3406249999999998E-3</v>
      </c>
      <c r="N90">
        <v>87.433744642857206</v>
      </c>
      <c r="O90">
        <v>4.4964285714285696E-3</v>
      </c>
      <c r="P90">
        <v>88.550750769230703</v>
      </c>
      <c r="Q90">
        <v>9.7538461538461505E-4</v>
      </c>
      <c r="S90">
        <f>IF(P90&lt;Vertical!P90,1,0)</f>
        <v>1</v>
      </c>
      <c r="U90">
        <f>IF(B90&lt;Vertical!B90,1,0)</f>
        <v>1</v>
      </c>
    </row>
    <row r="91" spans="1:21" x14ac:dyDescent="0.25">
      <c r="A91" t="s">
        <v>88</v>
      </c>
      <c r="B91">
        <v>495.54293035714301</v>
      </c>
      <c r="C91">
        <v>0</v>
      </c>
      <c r="D91">
        <v>487.95658260869601</v>
      </c>
      <c r="E91">
        <v>1.37623188405797E-2</v>
      </c>
      <c r="F91">
        <v>495.1096</v>
      </c>
      <c r="G91">
        <v>2.4103592233009699</v>
      </c>
      <c r="H91">
        <v>475.30281690140799</v>
      </c>
      <c r="I91">
        <v>7.2352112676056296E-3</v>
      </c>
      <c r="J91">
        <v>489.48206666666698</v>
      </c>
      <c r="K91" s="1">
        <v>1.14285714285714E-5</v>
      </c>
      <c r="L91">
        <v>388.25193437500002</v>
      </c>
      <c r="M91">
        <v>7.6046875000000003E-3</v>
      </c>
      <c r="N91">
        <v>390.83849642857098</v>
      </c>
      <c r="O91">
        <v>1.13125E-2</v>
      </c>
      <c r="P91">
        <v>368.38697341772098</v>
      </c>
      <c r="Q91">
        <v>5.0506329113924003E-4</v>
      </c>
      <c r="S91">
        <f>IF(P91&lt;Vertical!P91,1,0)</f>
        <v>0</v>
      </c>
      <c r="U91">
        <f>IF(B91&lt;Vertical!B91,1,0)</f>
        <v>0</v>
      </c>
    </row>
    <row r="92" spans="1:21" x14ac:dyDescent="0.25">
      <c r="A92" t="s">
        <v>89</v>
      </c>
      <c r="B92">
        <v>51.166544262295098</v>
      </c>
      <c r="C92">
        <v>0</v>
      </c>
      <c r="D92">
        <v>49.756640476190398</v>
      </c>
      <c r="E92">
        <v>1.53369047619048E-2</v>
      </c>
      <c r="F92">
        <v>51.127300970873797</v>
      </c>
      <c r="G92">
        <v>3.2722126213592202</v>
      </c>
      <c r="H92">
        <v>46.9962261904762</v>
      </c>
      <c r="I92">
        <v>9.9297619047618996E-3</v>
      </c>
      <c r="J92">
        <v>43.041716260162602</v>
      </c>
      <c r="K92">
        <v>8.18373983739837E-3</v>
      </c>
      <c r="L92">
        <v>23.398481656804702</v>
      </c>
      <c r="M92">
        <v>2.45769230769231E-3</v>
      </c>
      <c r="N92">
        <v>21.8709337777778</v>
      </c>
      <c r="O92">
        <v>3.6813333333333299E-3</v>
      </c>
      <c r="P92">
        <v>20.610027102803699</v>
      </c>
      <c r="Q92">
        <v>3.6962616822429898E-4</v>
      </c>
      <c r="S92">
        <f>IF(P92&lt;Vertical!P92,1,0)</f>
        <v>0</v>
      </c>
      <c r="U92">
        <f>IF(B92&lt;Vertical!B92,1,0)</f>
        <v>0</v>
      </c>
    </row>
    <row r="93" spans="1:21" x14ac:dyDescent="0.25">
      <c r="A93" t="s">
        <v>90</v>
      </c>
      <c r="B93">
        <v>411.99102295082002</v>
      </c>
      <c r="C93">
        <v>0</v>
      </c>
      <c r="D93">
        <v>407.05843382352901</v>
      </c>
      <c r="E93">
        <v>1.2426470588235299E-2</v>
      </c>
      <c r="F93">
        <v>412.736546601942</v>
      </c>
      <c r="G93">
        <v>2.5155155339805799</v>
      </c>
      <c r="H93">
        <v>398.70929014084498</v>
      </c>
      <c r="I93">
        <v>7.2859154929577497E-3</v>
      </c>
      <c r="J93">
        <v>401.36141981132101</v>
      </c>
      <c r="K93">
        <v>3.4339622641509402E-4</v>
      </c>
      <c r="L93">
        <v>342.82495555555602</v>
      </c>
      <c r="M93">
        <v>8.6456790123456799E-3</v>
      </c>
      <c r="N93">
        <v>336.17879821428602</v>
      </c>
      <c r="O93">
        <v>9.6142857142857106E-3</v>
      </c>
      <c r="P93">
        <v>318.63479154929598</v>
      </c>
      <c r="Q93">
        <v>5.9577464788732395E-4</v>
      </c>
      <c r="S93">
        <f>IF(P93&lt;Vertical!P93,1,0)</f>
        <v>0</v>
      </c>
      <c r="U93">
        <f>IF(B93&lt;Vertical!B93,1,0)</f>
        <v>0</v>
      </c>
    </row>
    <row r="94" spans="1:21" x14ac:dyDescent="0.25">
      <c r="A94" t="s">
        <v>91</v>
      </c>
      <c r="B94">
        <v>374.282137704918</v>
      </c>
      <c r="C94">
        <v>0</v>
      </c>
      <c r="D94">
        <v>367.99961449275401</v>
      </c>
      <c r="E94">
        <v>1.37072463768116E-2</v>
      </c>
      <c r="F94">
        <v>375.14882891566299</v>
      </c>
      <c r="G94">
        <v>2.6989734939758998</v>
      </c>
      <c r="H94">
        <v>358.60898307692298</v>
      </c>
      <c r="I94">
        <v>7.2338461538461497E-3</v>
      </c>
      <c r="J94">
        <v>351.47148490566002</v>
      </c>
      <c r="K94">
        <v>1.12735849056604E-3</v>
      </c>
      <c r="L94">
        <v>263.48337439024402</v>
      </c>
      <c r="M94">
        <v>6.6243902439024399E-3</v>
      </c>
      <c r="N94">
        <v>268.65099122806998</v>
      </c>
      <c r="O94">
        <v>9.6210526315789503E-3</v>
      </c>
      <c r="P94">
        <v>247.63447833333299</v>
      </c>
      <c r="Q94">
        <v>5.8666666666666698E-4</v>
      </c>
      <c r="S94">
        <f>IF(P94&lt;Vertical!P94,1,0)</f>
        <v>1</v>
      </c>
      <c r="U94">
        <f>IF(B94&lt;Vertical!B94,1,0)</f>
        <v>1</v>
      </c>
    </row>
    <row r="95" spans="1:21" x14ac:dyDescent="0.25">
      <c r="A95" t="s">
        <v>92</v>
      </c>
      <c r="B95">
        <v>369.974285714286</v>
      </c>
      <c r="C95">
        <v>0</v>
      </c>
      <c r="D95">
        <v>365.31241449275399</v>
      </c>
      <c r="E95">
        <v>1.47188405797101E-2</v>
      </c>
      <c r="F95">
        <v>370.211121428571</v>
      </c>
      <c r="G95">
        <v>3.3855845238095199</v>
      </c>
      <c r="H95">
        <v>358.54684507042299</v>
      </c>
      <c r="I95">
        <v>8.3985915492957707E-3</v>
      </c>
      <c r="J95">
        <v>335.920478409091</v>
      </c>
      <c r="K95">
        <v>5.8636363636363595E-4</v>
      </c>
      <c r="L95">
        <v>294.35001951219499</v>
      </c>
      <c r="M95">
        <v>8.4987804878048807E-3</v>
      </c>
      <c r="N95">
        <v>289.38498571428602</v>
      </c>
      <c r="O95">
        <v>1.40732142857143E-2</v>
      </c>
      <c r="P95">
        <v>274.37328730158703</v>
      </c>
      <c r="Q95">
        <v>7.5238095238095196E-4</v>
      </c>
      <c r="S95">
        <f>IF(P95&lt;Vertical!P95,1,0)</f>
        <v>0</v>
      </c>
      <c r="U95">
        <f>IF(B95&lt;Vertical!B95,1,0)</f>
        <v>0</v>
      </c>
    </row>
    <row r="96" spans="1:21" x14ac:dyDescent="0.25">
      <c r="A96" t="s">
        <v>93</v>
      </c>
      <c r="B96">
        <v>25.492114035087699</v>
      </c>
      <c r="C96">
        <v>0</v>
      </c>
      <c r="D96">
        <v>24.493849253731302</v>
      </c>
      <c r="E96">
        <v>1.43574626865672E-2</v>
      </c>
      <c r="F96">
        <v>25.406202877697801</v>
      </c>
      <c r="G96">
        <v>2.7569230215827298</v>
      </c>
      <c r="H96">
        <v>24.0092042424242</v>
      </c>
      <c r="I96">
        <v>7.4357575757575799E-3</v>
      </c>
      <c r="J96">
        <v>22.9874536423841</v>
      </c>
      <c r="K96">
        <v>4.5761589403973501E-4</v>
      </c>
      <c r="L96">
        <v>5.74072479999999</v>
      </c>
      <c r="M96">
        <v>1.08E-4</v>
      </c>
      <c r="N96">
        <v>4.9730591999999998</v>
      </c>
      <c r="O96">
        <v>1.0179999999999999E-4</v>
      </c>
      <c r="P96">
        <v>4.9733666000000003</v>
      </c>
      <c r="Q96" s="1">
        <v>8.3999999999999992E-6</v>
      </c>
      <c r="S96">
        <f>IF(P96&lt;Vertical!P96,1,0)</f>
        <v>1</v>
      </c>
      <c r="U96">
        <f>IF(B96&lt;Vertical!B96,1,0)</f>
        <v>1</v>
      </c>
    </row>
    <row r="97" spans="1:21" x14ac:dyDescent="0.25">
      <c r="A97" t="s">
        <v>94</v>
      </c>
      <c r="B97">
        <v>93.627365573770504</v>
      </c>
      <c r="C97">
        <v>0</v>
      </c>
      <c r="D97">
        <v>92.0020811594202</v>
      </c>
      <c r="E97">
        <v>1.4749275362318799E-2</v>
      </c>
      <c r="F97">
        <v>93.358782692307699</v>
      </c>
      <c r="G97">
        <v>2.4660105769230798</v>
      </c>
      <c r="H97">
        <v>90.148029411764696</v>
      </c>
      <c r="I97">
        <v>8.1794117647058795E-3</v>
      </c>
      <c r="J97">
        <v>87.529612499999999</v>
      </c>
      <c r="K97">
        <v>9.2272727272727298E-4</v>
      </c>
      <c r="L97">
        <v>59.002102857142901</v>
      </c>
      <c r="M97">
        <v>3.7428571428571399E-4</v>
      </c>
      <c r="N97">
        <v>60.692259090909097</v>
      </c>
      <c r="O97">
        <v>9.2575757575757598E-4</v>
      </c>
      <c r="P97">
        <v>59.4178741935484</v>
      </c>
      <c r="Q97" s="1">
        <v>8.0645161290322594E-5</v>
      </c>
      <c r="S97">
        <f>IF(P97&lt;Vertical!P97,1,0)</f>
        <v>1</v>
      </c>
      <c r="U97">
        <f>IF(B97&lt;Vertical!B97,1,0)</f>
        <v>1</v>
      </c>
    </row>
    <row r="98" spans="1:21" x14ac:dyDescent="0.25">
      <c r="A98" t="s">
        <v>95</v>
      </c>
      <c r="B98">
        <v>280.26353934426203</v>
      </c>
      <c r="C98">
        <v>0</v>
      </c>
      <c r="D98">
        <v>276.167838571429</v>
      </c>
      <c r="E98">
        <v>1.37471428571429E-2</v>
      </c>
      <c r="F98">
        <v>280.27691923076901</v>
      </c>
      <c r="G98">
        <v>2.6955461538461498</v>
      </c>
      <c r="H98">
        <v>270.87045507246398</v>
      </c>
      <c r="I98">
        <v>7.0608695652173903E-3</v>
      </c>
      <c r="J98">
        <v>269.70818181818203</v>
      </c>
      <c r="K98">
        <v>1.8068181818181801E-3</v>
      </c>
      <c r="L98">
        <v>207.35258115942</v>
      </c>
      <c r="M98">
        <v>5.9826086956521699E-3</v>
      </c>
      <c r="N98">
        <v>206.31563035714299</v>
      </c>
      <c r="O98">
        <v>9.1750000000000009E-3</v>
      </c>
      <c r="P98">
        <v>194.97111774193499</v>
      </c>
      <c r="Q98">
        <v>4.9677419354838702E-4</v>
      </c>
      <c r="S98">
        <f>IF(P98&lt;Vertical!P98,1,0)</f>
        <v>0</v>
      </c>
      <c r="U98">
        <f>IF(B98&lt;Vertical!B98,1,0)</f>
        <v>0</v>
      </c>
    </row>
    <row r="99" spans="1:21" x14ac:dyDescent="0.25">
      <c r="A99" t="s">
        <v>96</v>
      </c>
      <c r="B99">
        <v>226.64381147540999</v>
      </c>
      <c r="C99">
        <v>0</v>
      </c>
      <c r="D99">
        <v>222.74202121212099</v>
      </c>
      <c r="E99">
        <v>1.3651515151515199E-2</v>
      </c>
      <c r="F99">
        <v>227.144751923077</v>
      </c>
      <c r="G99">
        <v>2.6243865384615401</v>
      </c>
      <c r="H99">
        <v>218.74435352112701</v>
      </c>
      <c r="I99">
        <v>7.47323943661972E-3</v>
      </c>
      <c r="J99">
        <v>219.521705504587</v>
      </c>
      <c r="K99">
        <v>4.15596330275229E-4</v>
      </c>
      <c r="L99">
        <v>149.26426195652201</v>
      </c>
      <c r="M99">
        <v>4.9663043478260904E-3</v>
      </c>
      <c r="N99">
        <v>153.34286071428599</v>
      </c>
      <c r="O99">
        <v>9.4964285714285706E-3</v>
      </c>
      <c r="P99">
        <v>145.727269354839</v>
      </c>
      <c r="Q99">
        <v>6.6935483870967695E-4</v>
      </c>
      <c r="S99">
        <f>IF(P99&lt;Vertical!P99,1,0)</f>
        <v>0</v>
      </c>
      <c r="U99">
        <f>IF(B99&lt;Vertical!B99,1,0)</f>
        <v>0</v>
      </c>
    </row>
    <row r="100" spans="1:21" x14ac:dyDescent="0.25">
      <c r="A100" t="s">
        <v>97</v>
      </c>
      <c r="B100">
        <v>386.095617857143</v>
      </c>
      <c r="C100">
        <v>0</v>
      </c>
      <c r="D100">
        <v>380.21441029411801</v>
      </c>
      <c r="E100">
        <v>1.6216176470588199E-2</v>
      </c>
      <c r="F100">
        <v>385.87666346153799</v>
      </c>
      <c r="G100">
        <v>3.2842913461538501</v>
      </c>
      <c r="H100">
        <v>368.63388888888898</v>
      </c>
      <c r="I100">
        <v>8.7805555555555605E-3</v>
      </c>
      <c r="J100">
        <v>373.23394587156002</v>
      </c>
      <c r="K100">
        <v>2.1082568807339499E-3</v>
      </c>
      <c r="L100">
        <v>281.91938369565202</v>
      </c>
      <c r="M100">
        <v>7.79239130434783E-3</v>
      </c>
      <c r="N100">
        <v>279.19102909090901</v>
      </c>
      <c r="O100">
        <v>1.1679999999999999E-2</v>
      </c>
      <c r="P100">
        <v>261.63686833333298</v>
      </c>
      <c r="Q100">
        <v>6.36666666666667E-4</v>
      </c>
      <c r="S100">
        <f>IF(P100&lt;Vertical!P100,1,0)</f>
        <v>1</v>
      </c>
      <c r="U100">
        <f>IF(B100&lt;Vertical!B100,1,0)</f>
        <v>0</v>
      </c>
    </row>
    <row r="101" spans="1:21" x14ac:dyDescent="0.25">
      <c r="A101" t="s">
        <v>98</v>
      </c>
      <c r="B101">
        <v>108.65085714285701</v>
      </c>
      <c r="C101">
        <v>0</v>
      </c>
      <c r="D101">
        <v>104.676595522388</v>
      </c>
      <c r="E101">
        <v>1.2617910447761199E-2</v>
      </c>
      <c r="F101">
        <v>108.652702884615</v>
      </c>
      <c r="G101">
        <v>2.19280288461538</v>
      </c>
      <c r="H101">
        <v>102.37670588235299</v>
      </c>
      <c r="I101">
        <v>6.4647058823529401E-3</v>
      </c>
      <c r="J101">
        <v>97.309774545454502</v>
      </c>
      <c r="K101">
        <v>6.2363636363636397E-4</v>
      </c>
      <c r="L101">
        <v>50.325184563758398</v>
      </c>
      <c r="M101">
        <v>2.7000000000000001E-3</v>
      </c>
      <c r="N101">
        <v>50.9428814159292</v>
      </c>
      <c r="O101">
        <v>3.9477876106194703E-3</v>
      </c>
      <c r="P101">
        <v>46.911171538461502</v>
      </c>
      <c r="Q101">
        <v>4.2000000000000002E-4</v>
      </c>
      <c r="S101">
        <f>IF(P101&lt;Vertical!P101,1,0)</f>
        <v>1</v>
      </c>
      <c r="U101">
        <f>IF(B101&lt;Vertical!B101,1,0)</f>
        <v>1</v>
      </c>
    </row>
    <row r="102" spans="1:21" x14ac:dyDescent="0.25">
      <c r="A102" t="s">
        <v>99</v>
      </c>
      <c r="B102">
        <v>294.00515737704899</v>
      </c>
      <c r="C102">
        <v>0</v>
      </c>
      <c r="D102">
        <v>286.91681857142902</v>
      </c>
      <c r="E102">
        <v>1.1934285714285699E-2</v>
      </c>
      <c r="F102">
        <v>294.285628846154</v>
      </c>
      <c r="G102">
        <v>2.2789644230769199</v>
      </c>
      <c r="H102">
        <v>279.889683098592</v>
      </c>
      <c r="I102">
        <v>6.3676056338028203E-3</v>
      </c>
      <c r="J102">
        <v>286.59398090909099</v>
      </c>
      <c r="K102" s="1">
        <v>6.8181818181818198E-5</v>
      </c>
      <c r="L102">
        <v>199.76619795918401</v>
      </c>
      <c r="M102">
        <v>5.8020408163265303E-3</v>
      </c>
      <c r="N102">
        <v>191.13351754385999</v>
      </c>
      <c r="O102">
        <v>5.6087719298245596E-3</v>
      </c>
      <c r="P102">
        <v>176.39032063492101</v>
      </c>
      <c r="Q102">
        <v>2.9206349206349202E-4</v>
      </c>
      <c r="S102">
        <f>IF(P102&lt;Vertical!P102,1,0)</f>
        <v>1</v>
      </c>
      <c r="U102">
        <f>IF(B102&lt;Vertical!B102,1,0)</f>
        <v>1</v>
      </c>
    </row>
    <row r="103" spans="1:21" x14ac:dyDescent="0.25">
      <c r="A103" t="s">
        <v>100</v>
      </c>
      <c r="B103">
        <v>44.8356904761905</v>
      </c>
      <c r="C103">
        <v>0</v>
      </c>
      <c r="D103">
        <v>43.166444943820203</v>
      </c>
      <c r="E103">
        <v>1.3874157303370801E-2</v>
      </c>
      <c r="F103">
        <v>44.959899999999998</v>
      </c>
      <c r="G103">
        <v>2.59278018018018</v>
      </c>
      <c r="H103">
        <v>39.955460824742303</v>
      </c>
      <c r="I103">
        <v>9.1360824742268004E-3</v>
      </c>
      <c r="J103">
        <v>37.603730985915497</v>
      </c>
      <c r="K103">
        <v>5.9387323943661998E-3</v>
      </c>
      <c r="L103">
        <v>13.795536200000001</v>
      </c>
      <c r="M103">
        <v>1.2386000000000001E-3</v>
      </c>
      <c r="N103">
        <v>12.0438636</v>
      </c>
      <c r="O103">
        <v>1.392E-3</v>
      </c>
      <c r="P103">
        <v>11.3430274</v>
      </c>
      <c r="Q103">
        <v>1.6119999999999999E-4</v>
      </c>
      <c r="S103">
        <f>IF(P103&lt;Vertical!P103,1,0)</f>
        <v>0</v>
      </c>
      <c r="U103">
        <f>IF(B103&lt;Vertical!B103,1,0)</f>
        <v>0</v>
      </c>
    </row>
    <row r="104" spans="1:21" x14ac:dyDescent="0.25">
      <c r="A104" t="s">
        <v>101</v>
      </c>
      <c r="B104">
        <v>57.143967213114799</v>
      </c>
      <c r="C104">
        <v>0</v>
      </c>
      <c r="D104">
        <v>56.584859375000001</v>
      </c>
      <c r="E104">
        <v>1.1614062499999999E-2</v>
      </c>
      <c r="F104">
        <v>57.367744705882401</v>
      </c>
      <c r="G104">
        <v>2.3772941176470601</v>
      </c>
      <c r="H104">
        <v>53.5769114285714</v>
      </c>
      <c r="I104">
        <v>6.6271428571428601E-3</v>
      </c>
      <c r="J104">
        <v>56.128126086956499</v>
      </c>
      <c r="K104" s="1">
        <v>3.15217391304348E-5</v>
      </c>
      <c r="L104">
        <v>24.979013356164401</v>
      </c>
      <c r="M104">
        <v>1.8184931506849301E-4</v>
      </c>
      <c r="N104">
        <v>25.775905181347198</v>
      </c>
      <c r="O104">
        <v>2.37823834196891E-4</v>
      </c>
      <c r="P104">
        <v>26.253432499999999</v>
      </c>
      <c r="Q104" s="1">
        <v>4.4285714285714303E-5</v>
      </c>
      <c r="S104">
        <f>IF(P104&lt;Vertical!P104,1,0)</f>
        <v>1</v>
      </c>
      <c r="U104">
        <f>IF(B104&lt;Vertical!B104,1,0)</f>
        <v>1</v>
      </c>
    </row>
    <row r="105" spans="1:21" x14ac:dyDescent="0.25">
      <c r="A105" t="s">
        <v>102</v>
      </c>
      <c r="B105">
        <v>359.14692033898302</v>
      </c>
      <c r="C105">
        <v>0</v>
      </c>
      <c r="D105">
        <v>353.67152205882297</v>
      </c>
      <c r="E105">
        <v>1.45426470588235E-2</v>
      </c>
      <c r="F105">
        <v>359.16673411764702</v>
      </c>
      <c r="G105">
        <v>2.6203094117647101</v>
      </c>
      <c r="H105">
        <v>343.054259090909</v>
      </c>
      <c r="I105">
        <v>7.47575757575758E-3</v>
      </c>
      <c r="J105">
        <v>344.55043846153802</v>
      </c>
      <c r="K105">
        <v>6.9230769230769205E-4</v>
      </c>
      <c r="L105">
        <v>255.07814367816101</v>
      </c>
      <c r="M105">
        <v>7.5655172413793097E-3</v>
      </c>
      <c r="N105">
        <v>260.01944035087701</v>
      </c>
      <c r="O105">
        <v>1.04385964912281E-2</v>
      </c>
      <c r="P105">
        <v>240.42057419354799</v>
      </c>
      <c r="Q105">
        <v>4.3387096774193503E-4</v>
      </c>
      <c r="S105">
        <f>IF(P105&lt;Vertical!P105,1,0)</f>
        <v>1</v>
      </c>
      <c r="U105">
        <f>IF(B105&lt;Vertical!B105,1,0)</f>
        <v>0</v>
      </c>
    </row>
    <row r="106" spans="1:21" x14ac:dyDescent="0.25">
      <c r="A106" t="s">
        <v>103</v>
      </c>
      <c r="B106">
        <v>213.099426315789</v>
      </c>
      <c r="C106">
        <v>0</v>
      </c>
      <c r="D106">
        <v>209.06423968254001</v>
      </c>
      <c r="E106">
        <v>1.3669841269841301E-2</v>
      </c>
      <c r="F106">
        <v>212.985428571429</v>
      </c>
      <c r="G106">
        <v>2.1453845238095202</v>
      </c>
      <c r="H106">
        <v>203.349376811594</v>
      </c>
      <c r="I106">
        <v>7.03768115942029E-3</v>
      </c>
      <c r="J106">
        <v>207.920396703297</v>
      </c>
      <c r="K106">
        <v>4.50549450549451E-4</v>
      </c>
      <c r="L106">
        <v>153.47485357142901</v>
      </c>
      <c r="M106">
        <v>3.31160714285714E-3</v>
      </c>
      <c r="N106">
        <v>158.80702631578899</v>
      </c>
      <c r="O106">
        <v>6.8561403508771903E-3</v>
      </c>
      <c r="P106">
        <v>145.48552333333299</v>
      </c>
      <c r="Q106">
        <v>4.6999999999999999E-4</v>
      </c>
      <c r="S106">
        <f>IF(P106&lt;Vertical!P106,1,0)</f>
        <v>1</v>
      </c>
      <c r="U106">
        <f>IF(B106&lt;Vertical!B106,1,0)</f>
        <v>1</v>
      </c>
    </row>
    <row r="107" spans="1:21" x14ac:dyDescent="0.25">
      <c r="A107" t="s">
        <v>104</v>
      </c>
      <c r="B107">
        <v>321.70638596491199</v>
      </c>
      <c r="C107">
        <v>0</v>
      </c>
      <c r="D107">
        <v>316.476664705882</v>
      </c>
      <c r="E107">
        <v>1.45323529411765E-2</v>
      </c>
      <c r="F107">
        <v>322.13191238095197</v>
      </c>
      <c r="G107">
        <v>3.0396304761904802</v>
      </c>
      <c r="H107">
        <v>306.22644459459502</v>
      </c>
      <c r="I107">
        <v>8.2189189189189205E-3</v>
      </c>
      <c r="J107">
        <v>318.07563186813201</v>
      </c>
      <c r="K107">
        <v>1.0879120879120899E-4</v>
      </c>
      <c r="L107">
        <v>234.27581785714301</v>
      </c>
      <c r="M107">
        <v>7.4026785714285696E-3</v>
      </c>
      <c r="N107">
        <v>231.975833928572</v>
      </c>
      <c r="O107">
        <v>1.1148214285714299E-2</v>
      </c>
      <c r="P107">
        <v>217.182344262295</v>
      </c>
      <c r="Q107">
        <v>8.0819672131147503E-4</v>
      </c>
      <c r="S107">
        <f>IF(P107&lt;Vertical!P107,1,0)</f>
        <v>1</v>
      </c>
      <c r="U107">
        <f>IF(B107&lt;Vertical!B107,1,0)</f>
        <v>1</v>
      </c>
    </row>
    <row r="108" spans="1:21" x14ac:dyDescent="0.25">
      <c r="A108" t="s">
        <v>105</v>
      </c>
      <c r="B108">
        <v>410.98281774193498</v>
      </c>
      <c r="C108">
        <v>0</v>
      </c>
      <c r="D108">
        <v>406.21460597014902</v>
      </c>
      <c r="E108">
        <v>1.4789552238806E-2</v>
      </c>
      <c r="F108">
        <v>410.872585714286</v>
      </c>
      <c r="G108">
        <v>2.9841704761904801</v>
      </c>
      <c r="H108">
        <v>393.98895753424603</v>
      </c>
      <c r="I108">
        <v>8.6821917808219198E-3</v>
      </c>
      <c r="J108">
        <v>400.117484684685</v>
      </c>
      <c r="K108">
        <v>3.4693693693693701E-3</v>
      </c>
      <c r="L108">
        <v>345.16914017857101</v>
      </c>
      <c r="M108">
        <v>9.9339285714285692E-3</v>
      </c>
      <c r="N108">
        <v>332.65057758620702</v>
      </c>
      <c r="O108">
        <v>1.27724137931034E-2</v>
      </c>
      <c r="P108">
        <v>311.95611000000002</v>
      </c>
      <c r="Q108">
        <v>5.8333333333333295E-4</v>
      </c>
      <c r="S108">
        <f>IF(P108&lt;Vertical!P108,1,0)</f>
        <v>0</v>
      </c>
      <c r="U108">
        <f>IF(B108&lt;Vertical!B108,1,0)</f>
        <v>0</v>
      </c>
    </row>
    <row r="109" spans="1:21" x14ac:dyDescent="0.25">
      <c r="A109" t="s">
        <v>106</v>
      </c>
      <c r="B109">
        <v>447.584446774193</v>
      </c>
      <c r="C109">
        <v>0</v>
      </c>
      <c r="D109">
        <v>442.65871884057998</v>
      </c>
      <c r="E109">
        <v>1.38985507246377E-2</v>
      </c>
      <c r="F109">
        <v>447.63192500000002</v>
      </c>
      <c r="G109">
        <v>3.24978846153846</v>
      </c>
      <c r="H109">
        <v>430.76515070422499</v>
      </c>
      <c r="I109">
        <v>7.8619718309859195E-3</v>
      </c>
      <c r="J109">
        <v>421.90900630630603</v>
      </c>
      <c r="K109">
        <v>1.8306306306306299E-3</v>
      </c>
      <c r="L109">
        <v>355.32073360655698</v>
      </c>
      <c r="M109">
        <v>8.0688524590163905E-3</v>
      </c>
      <c r="N109">
        <v>358.605803508772</v>
      </c>
      <c r="O109">
        <v>1.5724561403508801E-2</v>
      </c>
      <c r="P109">
        <v>334.46698360655699</v>
      </c>
      <c r="Q109">
        <v>5.2950819672131105E-4</v>
      </c>
      <c r="S109">
        <f>IF(P109&lt;Vertical!P109,1,0)</f>
        <v>0</v>
      </c>
      <c r="U109">
        <f>IF(B109&lt;Vertical!B109,1,0)</f>
        <v>0</v>
      </c>
    </row>
    <row r="110" spans="1:21" x14ac:dyDescent="0.25">
      <c r="A110" t="s">
        <v>107</v>
      </c>
      <c r="B110">
        <v>160.637464516129</v>
      </c>
      <c r="C110">
        <v>0</v>
      </c>
      <c r="D110">
        <v>158.28553676470599</v>
      </c>
      <c r="E110">
        <v>1.55308823529412E-2</v>
      </c>
      <c r="F110">
        <v>160.73214326923099</v>
      </c>
      <c r="G110">
        <v>3.25439230769231</v>
      </c>
      <c r="H110">
        <v>153.067773913043</v>
      </c>
      <c r="I110">
        <v>8.3115942028985507E-3</v>
      </c>
      <c r="J110">
        <v>157.31686486486501</v>
      </c>
      <c r="K110">
        <v>3.8018018018018E-4</v>
      </c>
      <c r="L110">
        <v>101.406115151515</v>
      </c>
      <c r="M110">
        <v>5.3734848484848496E-3</v>
      </c>
      <c r="N110">
        <v>101.612528571429</v>
      </c>
      <c r="O110">
        <v>9.0964285714285695E-3</v>
      </c>
      <c r="P110">
        <v>95.345813432835797</v>
      </c>
      <c r="Q110">
        <v>9.3283582089552204E-4</v>
      </c>
      <c r="S110">
        <f>IF(P110&lt;Vertical!P110,1,0)</f>
        <v>1</v>
      </c>
      <c r="U110">
        <f>IF(B110&lt;Vertical!B110,1,0)</f>
        <v>1</v>
      </c>
    </row>
    <row r="111" spans="1:21" x14ac:dyDescent="0.25">
      <c r="A111" t="s">
        <v>108</v>
      </c>
      <c r="B111">
        <v>249.824456140351</v>
      </c>
      <c r="C111">
        <v>0</v>
      </c>
      <c r="D111">
        <v>245.87394927536201</v>
      </c>
      <c r="E111">
        <v>1.6334782608695701E-2</v>
      </c>
      <c r="F111">
        <v>250.15486250000001</v>
      </c>
      <c r="G111">
        <v>2.9320951923076901</v>
      </c>
      <c r="H111">
        <v>240.01738358208999</v>
      </c>
      <c r="I111">
        <v>8.9417910447761196E-3</v>
      </c>
      <c r="J111">
        <v>234.81861351351299</v>
      </c>
      <c r="K111">
        <v>8.0450450450450495E-4</v>
      </c>
      <c r="L111">
        <v>166.045534146341</v>
      </c>
      <c r="M111">
        <v>7.0495934959349596E-3</v>
      </c>
      <c r="N111">
        <v>166.883184210526</v>
      </c>
      <c r="O111">
        <v>1.0415789473684199E-2</v>
      </c>
      <c r="P111">
        <v>157.86575666666701</v>
      </c>
      <c r="Q111">
        <v>7.3166666666666703E-4</v>
      </c>
      <c r="S111">
        <f>IF(P111&lt;Vertical!P111,1,0)</f>
        <v>1</v>
      </c>
      <c r="U111">
        <f>IF(B111&lt;Vertical!B111,1,0)</f>
        <v>1</v>
      </c>
    </row>
    <row r="112" spans="1:21" x14ac:dyDescent="0.25">
      <c r="A112" t="s">
        <v>109</v>
      </c>
      <c r="B112">
        <v>383.24236842105302</v>
      </c>
      <c r="C112">
        <v>0</v>
      </c>
      <c r="D112">
        <v>375.31984788732399</v>
      </c>
      <c r="E112">
        <v>1.1802816901408501E-2</v>
      </c>
      <c r="F112">
        <v>383.302635714286</v>
      </c>
      <c r="G112">
        <v>2.0658880952380998</v>
      </c>
      <c r="H112">
        <v>363.191424637681</v>
      </c>
      <c r="I112">
        <v>6.3782608695652204E-3</v>
      </c>
      <c r="J112">
        <v>363.72719999999998</v>
      </c>
      <c r="K112">
        <v>7.72072072072072E-4</v>
      </c>
      <c r="L112">
        <v>257.24650854700798</v>
      </c>
      <c r="M112">
        <v>5.0589743589743597E-3</v>
      </c>
      <c r="N112">
        <v>267.39999999999998</v>
      </c>
      <c r="O112">
        <v>7.2912280701754404E-3</v>
      </c>
      <c r="P112">
        <v>245.90177580645201</v>
      </c>
      <c r="Q112">
        <v>4.19354838709677E-4</v>
      </c>
      <c r="S112">
        <f>IF(P112&lt;Vertical!P112,1,0)</f>
        <v>1</v>
      </c>
      <c r="U112">
        <f>IF(B112&lt;Vertical!B112,1,0)</f>
        <v>1</v>
      </c>
    </row>
    <row r="113" spans="1:21" x14ac:dyDescent="0.25">
      <c r="A113" t="s">
        <v>110</v>
      </c>
      <c r="B113">
        <v>328.44280476190499</v>
      </c>
      <c r="C113">
        <v>0</v>
      </c>
      <c r="D113">
        <v>323.86527727272698</v>
      </c>
      <c r="E113">
        <v>1.3468181818181799E-2</v>
      </c>
      <c r="F113">
        <v>328.62786785714297</v>
      </c>
      <c r="G113">
        <v>2.5925821428571401</v>
      </c>
      <c r="H113">
        <v>315.04094571428601</v>
      </c>
      <c r="I113">
        <v>8.1485714285714304E-3</v>
      </c>
      <c r="J113">
        <v>323.489956565657</v>
      </c>
      <c r="K113">
        <v>3.6666666666666701E-3</v>
      </c>
      <c r="L113">
        <v>258.404199145299</v>
      </c>
      <c r="M113">
        <v>8.5794871794871806E-3</v>
      </c>
      <c r="N113">
        <v>253.14086785714301</v>
      </c>
      <c r="O113">
        <v>1.03767857142857E-2</v>
      </c>
      <c r="P113">
        <v>233.10412372881399</v>
      </c>
      <c r="Q113">
        <v>3.7457627118644098E-4</v>
      </c>
      <c r="S113">
        <f>IF(P113&lt;Vertical!P113,1,0)</f>
        <v>1</v>
      </c>
      <c r="U113">
        <f>IF(B113&lt;Vertical!B113,1,0)</f>
        <v>1</v>
      </c>
    </row>
    <row r="114" spans="1:21" x14ac:dyDescent="0.25">
      <c r="A114" t="s">
        <v>111</v>
      </c>
      <c r="B114">
        <v>23.377422794117599</v>
      </c>
      <c r="C114">
        <v>0</v>
      </c>
      <c r="D114">
        <v>22.464802758620699</v>
      </c>
      <c r="E114">
        <v>1.42227586206897E-2</v>
      </c>
      <c r="F114">
        <v>23.4404879310345</v>
      </c>
      <c r="G114">
        <v>2.7363862068965501</v>
      </c>
      <c r="H114">
        <v>20.637530208333299</v>
      </c>
      <c r="I114">
        <v>9.6666666666666706E-3</v>
      </c>
      <c r="J114">
        <v>20.134443999999998</v>
      </c>
      <c r="K114">
        <v>5.0313333333333304E-3</v>
      </c>
      <c r="L114">
        <v>5.83599759999999</v>
      </c>
      <c r="M114">
        <v>7.76E-4</v>
      </c>
      <c r="N114">
        <v>4.7532493999999996</v>
      </c>
      <c r="O114">
        <v>6.9180000000000001E-4</v>
      </c>
      <c r="P114">
        <v>4.4532049999999996</v>
      </c>
      <c r="Q114" s="1">
        <v>6.5199999999999999E-5</v>
      </c>
      <c r="S114">
        <f>IF(P114&lt;Vertical!P114,1,0)</f>
        <v>0</v>
      </c>
      <c r="U114">
        <f>IF(B114&lt;Vertical!B114,1,0)</f>
        <v>0</v>
      </c>
    </row>
    <row r="115" spans="1:21" x14ac:dyDescent="0.25">
      <c r="A115" t="s">
        <v>112</v>
      </c>
      <c r="B115">
        <v>19.391396268656699</v>
      </c>
      <c r="C115">
        <v>0</v>
      </c>
      <c r="D115">
        <v>18.218654193548399</v>
      </c>
      <c r="E115">
        <v>1.34490322580645E-2</v>
      </c>
      <c r="F115">
        <v>19.435066860465099</v>
      </c>
      <c r="G115">
        <v>2.7481499999999999</v>
      </c>
      <c r="H115">
        <v>16.511830303030301</v>
      </c>
      <c r="I115">
        <v>9.3878787878787905E-3</v>
      </c>
      <c r="J115">
        <v>14.539519923371699</v>
      </c>
      <c r="K115">
        <v>4.35095785440613E-3</v>
      </c>
      <c r="L115">
        <v>2.5875778</v>
      </c>
      <c r="M115" s="1">
        <v>6.3399999999999996E-5</v>
      </c>
      <c r="N115">
        <v>2.1605832</v>
      </c>
      <c r="O115" s="1">
        <v>3.3800000000000002E-5</v>
      </c>
      <c r="P115">
        <v>2.1179244000000002</v>
      </c>
      <c r="Q115" s="1">
        <v>1.04E-5</v>
      </c>
      <c r="S115">
        <f>IF(P115&lt;Vertical!P115,1,0)</f>
        <v>0</v>
      </c>
      <c r="U115">
        <f>IF(B115&lt;Vertical!B115,1,0)</f>
        <v>0</v>
      </c>
    </row>
    <row r="116" spans="1:21" x14ac:dyDescent="0.25">
      <c r="A116" t="s">
        <v>113</v>
      </c>
      <c r="B116">
        <v>246.901674137931</v>
      </c>
      <c r="C116">
        <v>0</v>
      </c>
      <c r="D116">
        <v>242.05265538461501</v>
      </c>
      <c r="E116">
        <v>1.18123076923077E-2</v>
      </c>
      <c r="F116">
        <v>247.01952</v>
      </c>
      <c r="G116">
        <v>2.50576857142857</v>
      </c>
      <c r="H116">
        <v>233.133892857143</v>
      </c>
      <c r="I116">
        <v>6.78285714285714E-3</v>
      </c>
      <c r="J116">
        <v>222.87237444444401</v>
      </c>
      <c r="K116">
        <v>5.8555555555555596E-4</v>
      </c>
      <c r="L116">
        <v>165.131207407407</v>
      </c>
      <c r="M116">
        <v>4.8138888888888901E-3</v>
      </c>
      <c r="N116">
        <v>170.56530793650799</v>
      </c>
      <c r="O116">
        <v>8.6E-3</v>
      </c>
      <c r="P116">
        <v>158.686203333333</v>
      </c>
      <c r="Q116">
        <v>4.95E-4</v>
      </c>
      <c r="S116">
        <f>IF(P116&lt;Vertical!P116,1,0)</f>
        <v>1</v>
      </c>
      <c r="U116">
        <f>IF(B116&lt;Vertical!B116,1,0)</f>
        <v>1</v>
      </c>
    </row>
    <row r="117" spans="1:21" x14ac:dyDescent="0.25">
      <c r="A117" t="s">
        <v>114</v>
      </c>
      <c r="B117">
        <v>85.656575862069005</v>
      </c>
      <c r="C117">
        <v>0</v>
      </c>
      <c r="D117">
        <v>83.180177941176495</v>
      </c>
      <c r="E117">
        <v>1.5236764705882399E-2</v>
      </c>
      <c r="F117">
        <v>85.856267307692306</v>
      </c>
      <c r="G117">
        <v>3.2592500000000002</v>
      </c>
      <c r="H117">
        <v>78.703886111111103</v>
      </c>
      <c r="I117">
        <v>8.7291666666666698E-3</v>
      </c>
      <c r="J117">
        <v>81.062222727272797</v>
      </c>
      <c r="K117">
        <v>5.3400000000000001E-3</v>
      </c>
      <c r="L117">
        <v>44.999462921348297</v>
      </c>
      <c r="M117">
        <v>1.5870786516853899E-3</v>
      </c>
      <c r="N117">
        <v>47.372016000000002</v>
      </c>
      <c r="O117">
        <v>3.6695999999999999E-3</v>
      </c>
      <c r="P117">
        <v>40.895633128834298</v>
      </c>
      <c r="Q117">
        <v>3.1104294478527598E-4</v>
      </c>
      <c r="S117">
        <f>IF(P117&lt;Vertical!P117,1,0)</f>
        <v>1</v>
      </c>
      <c r="U117">
        <f>IF(B117&lt;Vertical!B117,1,0)</f>
        <v>1</v>
      </c>
    </row>
    <row r="118" spans="1:21" x14ac:dyDescent="0.25">
      <c r="A118" t="s">
        <v>115</v>
      </c>
      <c r="B118">
        <v>67.561089655172395</v>
      </c>
      <c r="C118">
        <v>0</v>
      </c>
      <c r="D118">
        <v>65.025218749999993</v>
      </c>
      <c r="E118">
        <v>1.1053125E-2</v>
      </c>
      <c r="F118">
        <v>67.835546551724207</v>
      </c>
      <c r="G118">
        <v>2.3856103448275898</v>
      </c>
      <c r="H118">
        <v>61.332104687499999</v>
      </c>
      <c r="I118">
        <v>8.4718750000000002E-3</v>
      </c>
      <c r="J118">
        <v>58.1911073770492</v>
      </c>
      <c r="K118">
        <v>4.9827868852459004E-3</v>
      </c>
      <c r="L118">
        <v>21.847899423631102</v>
      </c>
      <c r="M118">
        <v>1.6299711815562E-3</v>
      </c>
      <c r="N118">
        <v>23.526461042944799</v>
      </c>
      <c r="O118">
        <v>2.9975460122699401E-3</v>
      </c>
      <c r="P118">
        <v>20.497252321981399</v>
      </c>
      <c r="Q118">
        <v>2.5077399380804999E-4</v>
      </c>
      <c r="S118">
        <f>IF(P118&lt;Vertical!P118,1,0)</f>
        <v>0</v>
      </c>
      <c r="U118">
        <f>IF(B118&lt;Vertical!B118,1,0)</f>
        <v>0</v>
      </c>
    </row>
    <row r="119" spans="1:21" x14ac:dyDescent="0.25">
      <c r="A119" t="s">
        <v>116</v>
      </c>
      <c r="B119">
        <v>20.110201052631599</v>
      </c>
      <c r="C119">
        <v>0</v>
      </c>
      <c r="D119">
        <v>19.4746341269841</v>
      </c>
      <c r="E119">
        <v>1.3242063492063499E-2</v>
      </c>
      <c r="F119">
        <v>20.034889570552199</v>
      </c>
      <c r="G119">
        <v>2.4257411042944801</v>
      </c>
      <c r="H119">
        <v>18.862895238095199</v>
      </c>
      <c r="I119">
        <v>7.1190476190476203E-3</v>
      </c>
      <c r="J119">
        <v>17.9847267379679</v>
      </c>
      <c r="K119">
        <v>2.9818181818181801E-3</v>
      </c>
      <c r="L119">
        <v>3.4386321999999998</v>
      </c>
      <c r="M119">
        <v>1.204E-4</v>
      </c>
      <c r="N119">
        <v>2.8637066</v>
      </c>
      <c r="O119" s="1">
        <v>5.8400000000000003E-5</v>
      </c>
      <c r="P119">
        <v>2.8060406000000002</v>
      </c>
      <c r="Q119" s="1">
        <v>1.08E-5</v>
      </c>
      <c r="S119">
        <f>IF(P119&lt;Vertical!P119,1,0)</f>
        <v>1</v>
      </c>
      <c r="U119">
        <f>IF(B119&lt;Vertical!B119,1,0)</f>
        <v>1</v>
      </c>
    </row>
    <row r="120" spans="1:21" x14ac:dyDescent="0.25">
      <c r="A120" t="s">
        <v>117</v>
      </c>
      <c r="B120">
        <v>97.685970312500004</v>
      </c>
      <c r="C120">
        <v>0</v>
      </c>
      <c r="D120">
        <v>95.489496969696901</v>
      </c>
      <c r="E120">
        <v>1.55772727272727E-2</v>
      </c>
      <c r="F120">
        <v>98.134033333333306</v>
      </c>
      <c r="G120">
        <v>3.1858357142857101</v>
      </c>
      <c r="H120">
        <v>88.689176388888896</v>
      </c>
      <c r="I120">
        <v>1.0261111111111099E-2</v>
      </c>
      <c r="J120">
        <v>91.044742727272705</v>
      </c>
      <c r="K120">
        <v>7.6727272727272703E-3</v>
      </c>
      <c r="L120">
        <v>52.1715150537635</v>
      </c>
      <c r="M120">
        <v>3.5946236559139802E-3</v>
      </c>
      <c r="N120">
        <v>51.778266666666703</v>
      </c>
      <c r="O120">
        <v>5.0348484848484797E-3</v>
      </c>
      <c r="P120">
        <v>48.261242068965501</v>
      </c>
      <c r="Q120">
        <v>6.06206896551724E-4</v>
      </c>
      <c r="S120">
        <f>IF(P120&lt;Vertical!P120,1,0)</f>
        <v>1</v>
      </c>
      <c r="U120">
        <f>IF(B120&lt;Vertical!B120,1,0)</f>
        <v>1</v>
      </c>
    </row>
    <row r="121" spans="1:21" x14ac:dyDescent="0.25">
      <c r="A121" t="s">
        <v>118</v>
      </c>
      <c r="B121">
        <v>130.2460421875</v>
      </c>
      <c r="C121">
        <v>0</v>
      </c>
      <c r="D121">
        <v>127.22717761193999</v>
      </c>
      <c r="E121">
        <v>9.5492537313432799E-3</v>
      </c>
      <c r="F121">
        <v>130.88207261904799</v>
      </c>
      <c r="G121">
        <v>2.2473928571428599</v>
      </c>
      <c r="H121">
        <v>119.39802571428601</v>
      </c>
      <c r="I121">
        <v>5.8871428571428599E-3</v>
      </c>
      <c r="J121">
        <v>126.383423636364</v>
      </c>
      <c r="K121">
        <v>3.2836363636363601E-3</v>
      </c>
      <c r="L121">
        <v>81.505444354838701</v>
      </c>
      <c r="M121">
        <v>3.5701612903225799E-3</v>
      </c>
      <c r="N121">
        <v>84.132117857142902</v>
      </c>
      <c r="O121">
        <v>5.0392857142857097E-3</v>
      </c>
      <c r="P121">
        <v>78.049237500000004</v>
      </c>
      <c r="Q121">
        <v>4.82291666666667E-4</v>
      </c>
      <c r="S121">
        <f>IF(P121&lt;Vertical!P121,1,0)</f>
        <v>0</v>
      </c>
      <c r="U121">
        <f>IF(B121&lt;Vertical!B121,1,0)</f>
        <v>0</v>
      </c>
    </row>
    <row r="122" spans="1:21" x14ac:dyDescent="0.25">
      <c r="A122" t="s">
        <v>119</v>
      </c>
      <c r="B122">
        <v>1.0236132</v>
      </c>
      <c r="C122">
        <v>0</v>
      </c>
      <c r="D122">
        <v>0.8442636</v>
      </c>
      <c r="E122">
        <v>8.6490000000000004E-3</v>
      </c>
      <c r="F122">
        <v>1.01088</v>
      </c>
      <c r="G122">
        <v>1.9635503999999999</v>
      </c>
      <c r="H122">
        <v>0.71588180000000001</v>
      </c>
      <c r="I122">
        <v>5.5602000000000004E-3</v>
      </c>
      <c r="J122">
        <v>0.83083260000000003</v>
      </c>
      <c r="K122">
        <v>9.502E-4</v>
      </c>
      <c r="L122">
        <v>1.5992800000000001E-2</v>
      </c>
      <c r="M122" s="1">
        <v>5.9999999999999997E-7</v>
      </c>
      <c r="N122">
        <v>1.10286E-2</v>
      </c>
      <c r="O122">
        <v>0</v>
      </c>
      <c r="P122">
        <v>1.1506000000000001E-2</v>
      </c>
      <c r="Q122">
        <v>0</v>
      </c>
      <c r="S122">
        <f>IF(P122&lt;Vertical!P122,1,0)</f>
        <v>1</v>
      </c>
      <c r="U122">
        <f>IF(B122&lt;Vertical!B122,1,0)</f>
        <v>1</v>
      </c>
    </row>
    <row r="123" spans="1:21" x14ac:dyDescent="0.25">
      <c r="A123" t="s">
        <v>120</v>
      </c>
      <c r="B123">
        <v>105.886937288136</v>
      </c>
      <c r="C123">
        <v>0</v>
      </c>
      <c r="D123">
        <v>102.957264179104</v>
      </c>
      <c r="E123">
        <v>1.0791044776119399E-2</v>
      </c>
      <c r="F123">
        <v>105.829236470588</v>
      </c>
      <c r="G123">
        <v>3.3292164705882401</v>
      </c>
      <c r="H123">
        <v>96.096153846153797</v>
      </c>
      <c r="I123">
        <v>9.8953846153846097E-3</v>
      </c>
      <c r="J123">
        <v>99.096152941176499</v>
      </c>
      <c r="K123">
        <v>8.7147058823529404E-3</v>
      </c>
      <c r="L123">
        <v>61.155677011494298</v>
      </c>
      <c r="M123">
        <v>5.2626436781609198E-3</v>
      </c>
      <c r="N123">
        <v>57.869685416666698</v>
      </c>
      <c r="O123">
        <v>7.3593749999999996E-3</v>
      </c>
      <c r="P123">
        <v>52.965201123595499</v>
      </c>
      <c r="Q123">
        <v>6.0898876404494404E-4</v>
      </c>
      <c r="S123">
        <f>IF(P123&lt;Vertical!P123,1,0)</f>
        <v>0</v>
      </c>
      <c r="U123">
        <f>IF(B123&lt;Vertical!B123,1,0)</f>
        <v>0</v>
      </c>
    </row>
    <row r="124" spans="1:21" x14ac:dyDescent="0.25">
      <c r="A124" t="s">
        <v>121</v>
      </c>
      <c r="B124">
        <v>134.18340909090901</v>
      </c>
      <c r="C124">
        <v>0</v>
      </c>
      <c r="D124">
        <v>130.549702898551</v>
      </c>
      <c r="E124">
        <v>1.4591304347826101E-2</v>
      </c>
      <c r="F124">
        <v>134.67134666666701</v>
      </c>
      <c r="G124">
        <v>3.0444590476190498</v>
      </c>
      <c r="H124">
        <v>124.99275942029</v>
      </c>
      <c r="I124">
        <v>7.9521739130434792E-3</v>
      </c>
      <c r="J124">
        <v>119.25624999999999</v>
      </c>
      <c r="K124">
        <v>4.0818181818181804E-3</v>
      </c>
      <c r="L124">
        <v>75.675903225806394</v>
      </c>
      <c r="M124">
        <v>5.0735483870967702E-3</v>
      </c>
      <c r="N124">
        <v>75.847557499999994</v>
      </c>
      <c r="O124">
        <v>7.6162499999999998E-3</v>
      </c>
      <c r="P124">
        <v>69.821677884615397</v>
      </c>
      <c r="Q124">
        <v>6.2115384615384604E-4</v>
      </c>
      <c r="S124">
        <f>IF(P124&lt;Vertical!P124,1,0)</f>
        <v>1</v>
      </c>
      <c r="U124">
        <f>IF(B124&lt;Vertical!B124,1,0)</f>
        <v>1</v>
      </c>
    </row>
    <row r="125" spans="1:21" x14ac:dyDescent="0.25">
      <c r="A125" t="s">
        <v>122</v>
      </c>
      <c r="B125">
        <v>49.834019696969698</v>
      </c>
      <c r="C125">
        <v>0</v>
      </c>
      <c r="D125">
        <v>47.318394285714298</v>
      </c>
      <c r="E125">
        <v>1.2612857142857099E-2</v>
      </c>
      <c r="F125">
        <v>49.6377363636364</v>
      </c>
      <c r="G125">
        <v>2.56030181818182</v>
      </c>
      <c r="H125">
        <v>45.4086</v>
      </c>
      <c r="I125">
        <v>9.1824324324324292E-3</v>
      </c>
      <c r="J125">
        <v>45.178626595744703</v>
      </c>
      <c r="K125">
        <v>6.9457446808510598E-3</v>
      </c>
      <c r="L125">
        <v>14.492572244898</v>
      </c>
      <c r="M125">
        <v>1.1608163265306099E-3</v>
      </c>
      <c r="N125">
        <v>12.071858600000001</v>
      </c>
      <c r="O125">
        <v>1.1571999999999999E-3</v>
      </c>
      <c r="P125">
        <v>11.551871800000001</v>
      </c>
      <c r="Q125">
        <v>1.5440000000000001E-4</v>
      </c>
      <c r="S125">
        <f>IF(P125&lt;Vertical!P125,1,0)</f>
        <v>1</v>
      </c>
      <c r="U125">
        <f>IF(B125&lt;Vertical!B125,1,0)</f>
        <v>1</v>
      </c>
    </row>
    <row r="126" spans="1:21" x14ac:dyDescent="0.25">
      <c r="A126" t="s">
        <v>123</v>
      </c>
      <c r="B126">
        <v>13.222134857142899</v>
      </c>
      <c r="C126">
        <v>0</v>
      </c>
      <c r="D126">
        <v>12.856599095022601</v>
      </c>
      <c r="E126">
        <v>8.6131221719456998E-3</v>
      </c>
      <c r="F126">
        <v>13.208354406130301</v>
      </c>
      <c r="G126">
        <v>2.04169157088123</v>
      </c>
      <c r="H126">
        <v>10.5754406779661</v>
      </c>
      <c r="I126">
        <v>7.1928813559322003E-3</v>
      </c>
      <c r="J126">
        <v>8.8925107526881693</v>
      </c>
      <c r="K126">
        <v>4.6559139784946198E-3</v>
      </c>
      <c r="L126">
        <v>3.7298363999999999</v>
      </c>
      <c r="M126">
        <v>5.2879999999999995E-4</v>
      </c>
      <c r="N126">
        <v>3.0756025999999999</v>
      </c>
      <c r="O126">
        <v>4.3199999999999998E-4</v>
      </c>
      <c r="P126">
        <v>2.8687065999999999</v>
      </c>
      <c r="Q126" s="1">
        <v>4.9799999999999998E-5</v>
      </c>
      <c r="S126">
        <f>IF(P126&lt;Vertical!P126,1,0)</f>
        <v>1</v>
      </c>
      <c r="U126">
        <f>IF(B126&lt;Vertical!B126,1,0)</f>
        <v>1</v>
      </c>
    </row>
    <row r="127" spans="1:21" x14ac:dyDescent="0.25">
      <c r="A127" t="s">
        <v>124</v>
      </c>
      <c r="B127">
        <v>128.44630000000001</v>
      </c>
      <c r="C127">
        <v>0</v>
      </c>
      <c r="D127">
        <v>126.015172307692</v>
      </c>
      <c r="E127">
        <v>1.4943076923076899E-2</v>
      </c>
      <c r="F127">
        <v>128.84288095238099</v>
      </c>
      <c r="G127">
        <v>2.4994209523809499</v>
      </c>
      <c r="H127">
        <v>121.26678235294099</v>
      </c>
      <c r="I127">
        <v>8.2955882352941206E-3</v>
      </c>
      <c r="J127">
        <v>124.386499074074</v>
      </c>
      <c r="K127">
        <v>3.5888888888888902E-3</v>
      </c>
      <c r="L127">
        <v>85.713607199999998</v>
      </c>
      <c r="M127">
        <v>5.0200000000000002E-3</v>
      </c>
      <c r="N127">
        <v>86.281523188405799</v>
      </c>
      <c r="O127">
        <v>5.9768115942028998E-3</v>
      </c>
      <c r="P127">
        <v>83.383973015872996</v>
      </c>
      <c r="Q127">
        <v>7.8730158730158705E-4</v>
      </c>
      <c r="S127">
        <f>IF(P127&lt;Vertical!P127,1,0)</f>
        <v>1</v>
      </c>
      <c r="U127">
        <f>IF(B127&lt;Vertical!B127,1,0)</f>
        <v>1</v>
      </c>
    </row>
    <row r="128" spans="1:21" x14ac:dyDescent="0.25">
      <c r="A128" t="s">
        <v>125</v>
      </c>
      <c r="B128">
        <v>93.651521666666696</v>
      </c>
      <c r="C128">
        <v>0</v>
      </c>
      <c r="D128">
        <v>90.637202816901393</v>
      </c>
      <c r="E128">
        <v>1.0460563380281699E-2</v>
      </c>
      <c r="F128">
        <v>93.486707142857099</v>
      </c>
      <c r="G128">
        <v>2.6548928571428601</v>
      </c>
      <c r="H128">
        <v>87.468254285714295</v>
      </c>
      <c r="I128">
        <v>6.5799999999999999E-3</v>
      </c>
      <c r="J128">
        <v>86.382990740740794</v>
      </c>
      <c r="K128">
        <v>3.6027777777777798E-3</v>
      </c>
      <c r="L128">
        <v>44.437645595854903</v>
      </c>
      <c r="M128">
        <v>2.4056994818652802E-3</v>
      </c>
      <c r="N128">
        <v>46.551519827586198</v>
      </c>
      <c r="O128">
        <v>4.27327586206897E-3</v>
      </c>
      <c r="P128">
        <v>41.922326767676701</v>
      </c>
      <c r="Q128">
        <v>4.8080808080808098E-4</v>
      </c>
      <c r="S128">
        <f>IF(P128&lt;Vertical!P128,1,0)</f>
        <v>1</v>
      </c>
      <c r="U128">
        <f>IF(B128&lt;Vertical!B128,1,0)</f>
        <v>1</v>
      </c>
    </row>
    <row r="129" spans="1:21" x14ac:dyDescent="0.25">
      <c r="A129" t="s">
        <v>126</v>
      </c>
      <c r="B129">
        <v>96.551403333333297</v>
      </c>
      <c r="C129">
        <v>0</v>
      </c>
      <c r="D129">
        <v>94.009937878787895</v>
      </c>
      <c r="E129">
        <v>1.4081818181818201E-2</v>
      </c>
      <c r="F129">
        <v>96.412470588235294</v>
      </c>
      <c r="G129">
        <v>2.2288247058823498</v>
      </c>
      <c r="H129">
        <v>89.391761764705905</v>
      </c>
      <c r="I129">
        <v>9.06470588235294E-3</v>
      </c>
      <c r="J129">
        <v>90.373445370370405</v>
      </c>
      <c r="K129">
        <v>4.9787037037036996E-3</v>
      </c>
      <c r="L129">
        <v>55.122220103092801</v>
      </c>
      <c r="M129">
        <v>3.7644329896907198E-3</v>
      </c>
      <c r="N129">
        <v>57.544550819672203</v>
      </c>
      <c r="O129">
        <v>5.42377049180328E-3</v>
      </c>
      <c r="P129">
        <v>53.552679032257998</v>
      </c>
      <c r="Q129">
        <v>4.5483870967741899E-4</v>
      </c>
      <c r="S129">
        <f>IF(P129&lt;Vertical!P129,1,0)</f>
        <v>1</v>
      </c>
      <c r="U129">
        <f>IF(B129&lt;Vertical!B129,1,0)</f>
        <v>1</v>
      </c>
    </row>
    <row r="130" spans="1:21" x14ac:dyDescent="0.25">
      <c r="A130" t="s">
        <v>127</v>
      </c>
      <c r="B130">
        <v>258.14505522387998</v>
      </c>
      <c r="C130">
        <v>0</v>
      </c>
      <c r="D130">
        <v>254.29558309859101</v>
      </c>
      <c r="E130">
        <v>1.56760563380282E-2</v>
      </c>
      <c r="F130">
        <v>258.70716941176499</v>
      </c>
      <c r="G130">
        <v>2.6348129411764698</v>
      </c>
      <c r="H130">
        <v>244.265395714286</v>
      </c>
      <c r="I130">
        <v>8.4871428571428598E-3</v>
      </c>
      <c r="J130">
        <v>236.65913425925899</v>
      </c>
      <c r="K130">
        <v>5.46666666666667E-3</v>
      </c>
      <c r="L130">
        <v>185.28386203703701</v>
      </c>
      <c r="M130">
        <v>8.3203703703703703E-3</v>
      </c>
      <c r="N130">
        <v>185.58154915254201</v>
      </c>
      <c r="O130">
        <v>1.1813559322033901E-2</v>
      </c>
      <c r="P130">
        <v>172.55193050847501</v>
      </c>
      <c r="Q130">
        <v>7.6440677966101698E-4</v>
      </c>
      <c r="S130">
        <f>IF(P130&lt;Vertical!P130,1,0)</f>
        <v>0</v>
      </c>
      <c r="U130">
        <f>IF(B130&lt;Vertical!B130,1,0)</f>
        <v>0</v>
      </c>
    </row>
    <row r="131" spans="1:21" x14ac:dyDescent="0.25">
      <c r="A131" t="s">
        <v>128</v>
      </c>
      <c r="B131">
        <v>53.241413432835799</v>
      </c>
      <c r="C131">
        <v>0</v>
      </c>
      <c r="D131">
        <v>49.402923076923102</v>
      </c>
      <c r="E131">
        <v>1.06323076923077E-2</v>
      </c>
      <c r="F131">
        <v>53.224344705882402</v>
      </c>
      <c r="G131">
        <v>2.0650576470588198</v>
      </c>
      <c r="H131">
        <v>45.883024615384599</v>
      </c>
      <c r="I131">
        <v>8.0276923076923103E-3</v>
      </c>
      <c r="J131">
        <v>47.771736263736301</v>
      </c>
      <c r="K131">
        <v>2.3571428571428602E-3</v>
      </c>
      <c r="L131">
        <v>9.3382041999999998</v>
      </c>
      <c r="M131">
        <v>6.7840000000000001E-4</v>
      </c>
      <c r="N131">
        <v>10.0252874</v>
      </c>
      <c r="O131">
        <v>1.2566000000000001E-3</v>
      </c>
      <c r="P131">
        <v>8.0637720000000002</v>
      </c>
      <c r="Q131">
        <v>1.2559999999999999E-4</v>
      </c>
      <c r="S131">
        <f>IF(P131&lt;Vertical!P131,1,0)</f>
        <v>1</v>
      </c>
      <c r="U131">
        <f>IF(B131&lt;Vertical!B131,1,0)</f>
        <v>1</v>
      </c>
    </row>
    <row r="132" spans="1:21" x14ac:dyDescent="0.25">
      <c r="A132" t="s">
        <v>129</v>
      </c>
      <c r="B132">
        <v>31.8944728395062</v>
      </c>
      <c r="C132">
        <v>0</v>
      </c>
      <c r="D132">
        <v>30.272459223300999</v>
      </c>
      <c r="E132">
        <v>1.3659223300970901E-2</v>
      </c>
      <c r="F132">
        <v>31.892195620437999</v>
      </c>
      <c r="G132">
        <v>3.5348569343065699</v>
      </c>
      <c r="H132">
        <v>28.667796031746001</v>
      </c>
      <c r="I132">
        <v>8.8261904761904805E-3</v>
      </c>
      <c r="J132">
        <v>27.3055165517242</v>
      </c>
      <c r="K132">
        <v>4.6917241379310299E-3</v>
      </c>
      <c r="L132">
        <v>6.7472703999999997</v>
      </c>
      <c r="M132">
        <v>4.1080000000000001E-4</v>
      </c>
      <c r="N132">
        <v>5.4689947999999999</v>
      </c>
      <c r="O132">
        <v>5.8060000000000002E-4</v>
      </c>
      <c r="P132">
        <v>5.1575682</v>
      </c>
      <c r="Q132" s="1">
        <v>9.1600000000000004E-5</v>
      </c>
      <c r="S132">
        <f>IF(P132&lt;Vertical!P132,1,0)</f>
        <v>1</v>
      </c>
      <c r="U132">
        <f>IF(B132&lt;Vertical!B132,1,0)</f>
        <v>1</v>
      </c>
    </row>
    <row r="133" spans="1:21" x14ac:dyDescent="0.25">
      <c r="A133" t="s">
        <v>130</v>
      </c>
      <c r="B133">
        <v>181.077411290323</v>
      </c>
      <c r="C133">
        <v>0</v>
      </c>
      <c r="D133">
        <v>175.67738484848499</v>
      </c>
      <c r="E133">
        <v>1.16712121212121E-2</v>
      </c>
      <c r="F133">
        <v>181.02317904761901</v>
      </c>
      <c r="G133">
        <v>2.3048228571428599</v>
      </c>
      <c r="H133">
        <v>162.40392835820899</v>
      </c>
      <c r="I133">
        <v>7.5104477611940296E-3</v>
      </c>
      <c r="J133">
        <v>172.160918181818</v>
      </c>
      <c r="K133">
        <v>3.3999999999999998E-3</v>
      </c>
      <c r="L133">
        <v>114.35509609375001</v>
      </c>
      <c r="M133">
        <v>5.3687500000000003E-3</v>
      </c>
      <c r="N133">
        <v>119.192966071429</v>
      </c>
      <c r="O133">
        <v>7.33214285714286E-3</v>
      </c>
      <c r="P133">
        <v>108.533533333333</v>
      </c>
      <c r="Q133">
        <v>4.58333333333333E-4</v>
      </c>
      <c r="S133">
        <f>IF(P133&lt;Vertical!P133,1,0)</f>
        <v>1</v>
      </c>
      <c r="U133">
        <f>IF(B133&lt;Vertical!B133,1,0)</f>
        <v>0</v>
      </c>
    </row>
    <row r="134" spans="1:21" x14ac:dyDescent="0.25">
      <c r="A134" t="s">
        <v>131</v>
      </c>
      <c r="B134">
        <v>64.2233466666667</v>
      </c>
      <c r="C134">
        <v>0</v>
      </c>
      <c r="D134">
        <v>61.603316417910399</v>
      </c>
      <c r="E134">
        <v>9.0492537313432795E-3</v>
      </c>
      <c r="F134">
        <v>64.3411161904762</v>
      </c>
      <c r="G134">
        <v>2.2514314285714301</v>
      </c>
      <c r="H134">
        <v>60.730112676056301</v>
      </c>
      <c r="I134">
        <v>6.10140845070423E-3</v>
      </c>
      <c r="J134">
        <v>57.389799065420597</v>
      </c>
      <c r="K134">
        <v>2.75140186915888E-3</v>
      </c>
      <c r="L134">
        <v>24.342057299270099</v>
      </c>
      <c r="M134">
        <v>1.31678832116788E-3</v>
      </c>
      <c r="N134">
        <v>21.941057037037002</v>
      </c>
      <c r="O134">
        <v>1.5155555555555599E-3</v>
      </c>
      <c r="P134">
        <v>21.8750197278912</v>
      </c>
      <c r="Q134">
        <v>2.6768707482993198E-4</v>
      </c>
      <c r="S134">
        <f>IF(P134&lt;Vertical!P134,1,0)</f>
        <v>1</v>
      </c>
      <c r="U134">
        <f>IF(B134&lt;Vertical!B134,1,0)</f>
        <v>1</v>
      </c>
    </row>
    <row r="135" spans="1:21" x14ac:dyDescent="0.25">
      <c r="A135" t="s">
        <v>132</v>
      </c>
      <c r="B135">
        <v>99.219004999999996</v>
      </c>
      <c r="C135">
        <v>0</v>
      </c>
      <c r="D135">
        <v>95.525956521739104</v>
      </c>
      <c r="E135">
        <v>1.2389855072463801E-2</v>
      </c>
      <c r="F135">
        <v>98.896297142857094</v>
      </c>
      <c r="G135">
        <v>2.5774961904761899</v>
      </c>
      <c r="H135">
        <v>88.379481159420294</v>
      </c>
      <c r="I135">
        <v>7.3362318840579704E-3</v>
      </c>
      <c r="J135">
        <v>89.725866355140198</v>
      </c>
      <c r="K135">
        <v>4.1700934579439299E-3</v>
      </c>
      <c r="L135">
        <v>47.057187349397601</v>
      </c>
      <c r="M135">
        <v>3.24578313253012E-3</v>
      </c>
      <c r="N135">
        <v>48.385649579831998</v>
      </c>
      <c r="O135">
        <v>5.6050420168067203E-3</v>
      </c>
      <c r="P135">
        <v>44.290636708860802</v>
      </c>
      <c r="Q135">
        <v>4.12658227848101E-4</v>
      </c>
      <c r="S135">
        <f>IF(P135&lt;Vertical!P135,1,0)</f>
        <v>1</v>
      </c>
      <c r="U135">
        <f>IF(B135&lt;Vertical!B135,1,0)</f>
        <v>1</v>
      </c>
    </row>
    <row r="136" spans="1:21" x14ac:dyDescent="0.25">
      <c r="A136" t="s">
        <v>133</v>
      </c>
      <c r="B136">
        <v>81.334622388059699</v>
      </c>
      <c r="C136">
        <v>0</v>
      </c>
      <c r="D136">
        <v>78.343638571428599</v>
      </c>
      <c r="E136">
        <v>1.36142857142857E-2</v>
      </c>
      <c r="F136">
        <v>81.446261538461499</v>
      </c>
      <c r="G136">
        <v>2.6892634615384599</v>
      </c>
      <c r="H136">
        <v>73.669398550724594</v>
      </c>
      <c r="I136">
        <v>9.5971014492753602E-3</v>
      </c>
      <c r="J136">
        <v>73.135803738317705</v>
      </c>
      <c r="K136">
        <v>5.8635514018691602E-3</v>
      </c>
      <c r="L136">
        <v>32.218338741721801</v>
      </c>
      <c r="M136">
        <v>2.3506622516556298E-3</v>
      </c>
      <c r="N136">
        <v>32.484208910891098</v>
      </c>
      <c r="O136">
        <v>4.2905940594059402E-3</v>
      </c>
      <c r="P136">
        <v>29.028901587301601</v>
      </c>
      <c r="Q136">
        <v>2.7579365079365099E-4</v>
      </c>
      <c r="S136">
        <f>IF(P136&lt;Vertical!P136,1,0)</f>
        <v>0</v>
      </c>
      <c r="U136">
        <f>IF(B136&lt;Vertical!B136,1,0)</f>
        <v>0</v>
      </c>
    </row>
    <row r="137" spans="1:21" x14ac:dyDescent="0.25">
      <c r="A137" t="s">
        <v>134</v>
      </c>
      <c r="B137">
        <v>14.766959512195101</v>
      </c>
      <c r="C137">
        <v>0</v>
      </c>
      <c r="D137">
        <v>13.3590208333333</v>
      </c>
      <c r="E137">
        <v>1.2427380952381E-2</v>
      </c>
      <c r="F137">
        <v>14.784944845360799</v>
      </c>
      <c r="G137">
        <v>2.5630262886597901</v>
      </c>
      <c r="H137">
        <v>12.295302061855701</v>
      </c>
      <c r="I137">
        <v>9.4036082474226804E-3</v>
      </c>
      <c r="J137">
        <v>9.0809631097560892</v>
      </c>
      <c r="K137">
        <v>3.6253048780487802E-3</v>
      </c>
      <c r="L137">
        <v>2.293434</v>
      </c>
      <c r="M137">
        <v>4.0420000000000001E-4</v>
      </c>
      <c r="N137">
        <v>1.7818578</v>
      </c>
      <c r="O137">
        <v>3.9859999999999999E-4</v>
      </c>
      <c r="P137">
        <v>1.6078748</v>
      </c>
      <c r="Q137" s="1">
        <v>1.26E-5</v>
      </c>
      <c r="S137">
        <f>IF(P137&lt;Vertical!P137,1,0)</f>
        <v>0</v>
      </c>
      <c r="U137">
        <f>IF(B137&lt;Vertical!B137,1,0)</f>
        <v>1</v>
      </c>
    </row>
    <row r="138" spans="1:21" x14ac:dyDescent="0.25">
      <c r="A138" t="s">
        <v>135</v>
      </c>
      <c r="B138">
        <v>100.089367164179</v>
      </c>
      <c r="C138">
        <v>0</v>
      </c>
      <c r="D138">
        <v>98.245366666666698</v>
      </c>
      <c r="E138">
        <v>1.48242424242424E-2</v>
      </c>
      <c r="F138">
        <v>100.195083529412</v>
      </c>
      <c r="G138">
        <v>2.6800494117647098</v>
      </c>
      <c r="H138">
        <v>94.167872307692306</v>
      </c>
      <c r="I138">
        <v>9.2553846153846202E-3</v>
      </c>
      <c r="J138">
        <v>90.372853271028006</v>
      </c>
      <c r="K138">
        <v>5.4242990654205601E-3</v>
      </c>
      <c r="L138">
        <v>62.4432050420168</v>
      </c>
      <c r="M138">
        <v>3.57142857142857E-3</v>
      </c>
      <c r="N138">
        <v>60.459995652173902</v>
      </c>
      <c r="O138">
        <v>3.9492753623188402E-3</v>
      </c>
      <c r="P138">
        <v>59.780025373134301</v>
      </c>
      <c r="Q138">
        <v>6.2985074626865695E-4</v>
      </c>
      <c r="S138">
        <f>IF(P138&lt;Vertical!P138,1,0)</f>
        <v>0</v>
      </c>
      <c r="U138">
        <f>IF(B138&lt;Vertical!B138,1,0)</f>
        <v>1</v>
      </c>
    </row>
    <row r="139" spans="1:21" x14ac:dyDescent="0.25">
      <c r="A139" t="s">
        <v>136</v>
      </c>
      <c r="B139">
        <v>30.087523076923102</v>
      </c>
      <c r="C139">
        <v>0</v>
      </c>
      <c r="D139">
        <v>28.373479646017699</v>
      </c>
      <c r="E139">
        <v>1.20548672566372E-2</v>
      </c>
      <c r="F139">
        <v>29.934203030302999</v>
      </c>
      <c r="G139">
        <v>2.1550313131313099</v>
      </c>
      <c r="H139">
        <v>26.150798958333301</v>
      </c>
      <c r="I139">
        <v>6.3541666666666703E-3</v>
      </c>
      <c r="J139">
        <v>20.810728712871299</v>
      </c>
      <c r="K139">
        <v>9.8762376237623807E-4</v>
      </c>
      <c r="L139">
        <v>4.8452086000000003</v>
      </c>
      <c r="M139">
        <v>1.6799999999999999E-4</v>
      </c>
      <c r="N139">
        <v>4.0179600000000004</v>
      </c>
      <c r="O139">
        <v>1.7579999999999999E-4</v>
      </c>
      <c r="P139">
        <v>3.9773486</v>
      </c>
      <c r="Q139" s="1">
        <v>1.5400000000000002E-5</v>
      </c>
      <c r="S139">
        <f>IF(P139&lt;Vertical!P139,1,0)</f>
        <v>1</v>
      </c>
      <c r="U139">
        <f>IF(B139&lt;Vertical!B139,1,0)</f>
        <v>1</v>
      </c>
    </row>
    <row r="140" spans="1:21" x14ac:dyDescent="0.25">
      <c r="A140" t="s">
        <v>137</v>
      </c>
      <c r="B140">
        <v>98.229938333333294</v>
      </c>
      <c r="C140">
        <v>0</v>
      </c>
      <c r="D140">
        <v>95.893284374999993</v>
      </c>
      <c r="E140">
        <v>1.4293749999999999E-2</v>
      </c>
      <c r="F140">
        <v>98.254040000000003</v>
      </c>
      <c r="G140">
        <v>3.2330070588235298</v>
      </c>
      <c r="H140">
        <v>92.969214492753594</v>
      </c>
      <c r="I140">
        <v>7.3782608695652204E-3</v>
      </c>
      <c r="J140">
        <v>91.008684883720903</v>
      </c>
      <c r="K140">
        <v>5.6744186046511604E-3</v>
      </c>
      <c r="L140">
        <v>50.771639080459799</v>
      </c>
      <c r="M140">
        <v>3.5735632183907999E-3</v>
      </c>
      <c r="N140">
        <v>48.825156934306598</v>
      </c>
      <c r="O140">
        <v>4.91094890510949E-3</v>
      </c>
      <c r="P140">
        <v>48.736602654867198</v>
      </c>
      <c r="Q140">
        <v>6.7433628318584098E-4</v>
      </c>
      <c r="S140">
        <f>IF(P140&lt;Vertical!P140,1,0)</f>
        <v>0</v>
      </c>
      <c r="U140">
        <f>IF(B140&lt;Vertical!B140,1,0)</f>
        <v>0</v>
      </c>
    </row>
    <row r="141" spans="1:21" x14ac:dyDescent="0.25">
      <c r="A141" t="s">
        <v>138</v>
      </c>
      <c r="B141">
        <v>101.733395</v>
      </c>
      <c r="C141">
        <v>0</v>
      </c>
      <c r="D141">
        <v>98.749095588235306</v>
      </c>
      <c r="E141">
        <v>1.48058823529412E-2</v>
      </c>
      <c r="F141">
        <v>101.33732380952399</v>
      </c>
      <c r="G141">
        <v>2.9927247619047601</v>
      </c>
      <c r="H141">
        <v>95.959724285714302</v>
      </c>
      <c r="I141">
        <v>8.9928571428571392E-3</v>
      </c>
      <c r="J141">
        <v>94.563905882352998</v>
      </c>
      <c r="K141">
        <v>3.8611764705882398E-3</v>
      </c>
      <c r="L141">
        <v>55.112060962566801</v>
      </c>
      <c r="M141">
        <v>3.7657754010695199E-3</v>
      </c>
      <c r="N141">
        <v>55.573970535714302</v>
      </c>
      <c r="O141">
        <v>6.5241071428571397E-3</v>
      </c>
      <c r="P141">
        <v>51.199469230769203</v>
      </c>
      <c r="Q141">
        <v>6.8846153846153905E-4</v>
      </c>
      <c r="S141">
        <f>IF(P141&lt;Vertical!P141,1,0)</f>
        <v>1</v>
      </c>
      <c r="U141">
        <f>IF(B141&lt;Vertical!B141,1,0)</f>
        <v>1</v>
      </c>
    </row>
    <row r="142" spans="1:21" x14ac:dyDescent="0.25">
      <c r="A142" t="s">
        <v>139</v>
      </c>
      <c r="B142">
        <v>55.312197183098597</v>
      </c>
      <c r="C142">
        <v>0</v>
      </c>
      <c r="D142">
        <v>52.9425569230769</v>
      </c>
      <c r="E142">
        <v>1.18E-2</v>
      </c>
      <c r="F142">
        <v>55.2109114285714</v>
      </c>
      <c r="G142">
        <v>2.3875085714285702</v>
      </c>
      <c r="H142">
        <v>51.277631249999999</v>
      </c>
      <c r="I142">
        <v>8.2450000000000006E-3</v>
      </c>
      <c r="J142">
        <v>52.091819767441898</v>
      </c>
      <c r="K142">
        <v>7.4767441860465102E-3</v>
      </c>
      <c r="L142">
        <v>23.984348581560301</v>
      </c>
      <c r="M142">
        <v>1.7829787234042601E-3</v>
      </c>
      <c r="N142">
        <v>22.586991881918799</v>
      </c>
      <c r="O142">
        <v>1.7162361623616199E-3</v>
      </c>
      <c r="P142">
        <v>22.035883333333299</v>
      </c>
      <c r="Q142">
        <v>2.0766666666666701E-4</v>
      </c>
      <c r="S142">
        <f>IF(P142&lt;Vertical!P142,1,0)</f>
        <v>0</v>
      </c>
      <c r="U142">
        <f>IF(B142&lt;Vertical!B142,1,0)</f>
        <v>1</v>
      </c>
    </row>
    <row r="143" spans="1:21" x14ac:dyDescent="0.25">
      <c r="A143" t="s">
        <v>140</v>
      </c>
      <c r="B143">
        <v>127.48679850746301</v>
      </c>
      <c r="C143">
        <v>0</v>
      </c>
      <c r="D143">
        <v>124.825801449275</v>
      </c>
      <c r="E143">
        <v>1.2068115942029001E-2</v>
      </c>
      <c r="F143">
        <v>126.97686666666699</v>
      </c>
      <c r="G143">
        <v>2.6837076190476199</v>
      </c>
      <c r="H143">
        <v>115.372746376812</v>
      </c>
      <c r="I143">
        <v>7.1246376811594202E-3</v>
      </c>
      <c r="J143">
        <v>115.672445192308</v>
      </c>
      <c r="K143">
        <v>4.8480769230769202E-3</v>
      </c>
      <c r="L143">
        <v>85.717818032786894</v>
      </c>
      <c r="M143">
        <v>4.2057377049180304E-3</v>
      </c>
      <c r="N143">
        <v>89.757727419354893</v>
      </c>
      <c r="O143">
        <v>7.9225806451612892E-3</v>
      </c>
      <c r="P143">
        <v>81.7465728395062</v>
      </c>
      <c r="Q143">
        <v>6.6790123456790095E-4</v>
      </c>
      <c r="S143">
        <f>IF(P143&lt;Vertical!P143,1,0)</f>
        <v>1</v>
      </c>
      <c r="U143">
        <f>IF(B143&lt;Vertical!B143,1,0)</f>
        <v>0</v>
      </c>
    </row>
    <row r="144" spans="1:21" x14ac:dyDescent="0.25">
      <c r="A144" t="s">
        <v>141</v>
      </c>
      <c r="B144">
        <v>36.471189473684198</v>
      </c>
      <c r="C144">
        <v>0</v>
      </c>
      <c r="D144">
        <v>35.341456818181797</v>
      </c>
      <c r="E144">
        <v>1.39590909090909E-2</v>
      </c>
      <c r="F144">
        <v>36.526627049180298</v>
      </c>
      <c r="G144">
        <v>2.2459196721311501</v>
      </c>
      <c r="H144">
        <v>31.910000833333299</v>
      </c>
      <c r="I144">
        <v>8.9758333333333305E-3</v>
      </c>
      <c r="J144">
        <v>30.5012423841059</v>
      </c>
      <c r="K144">
        <v>5.1019867549668904E-3</v>
      </c>
      <c r="L144">
        <v>10.331041600000001</v>
      </c>
      <c r="M144">
        <v>1.5504E-3</v>
      </c>
      <c r="N144">
        <v>8.9477227999999993</v>
      </c>
      <c r="O144">
        <v>1.2807999999999999E-3</v>
      </c>
      <c r="P144">
        <v>8.1995205999999996</v>
      </c>
      <c r="Q144">
        <v>1.3679999999999999E-4</v>
      </c>
      <c r="S144">
        <f>IF(P144&lt;Vertical!P144,1,0)</f>
        <v>0</v>
      </c>
      <c r="U144">
        <f>IF(B144&lt;Vertical!B144,1,0)</f>
        <v>0</v>
      </c>
    </row>
    <row r="145" spans="1:21" x14ac:dyDescent="0.25">
      <c r="A145" t="s">
        <v>142</v>
      </c>
      <c r="B145">
        <v>11.769455617977499</v>
      </c>
      <c r="C145">
        <v>0</v>
      </c>
      <c r="D145">
        <v>11.0223525291829</v>
      </c>
      <c r="E145">
        <v>1.09035019455253E-2</v>
      </c>
      <c r="F145">
        <v>11.7586186363636</v>
      </c>
      <c r="G145">
        <v>2.0732718181818202</v>
      </c>
      <c r="H145">
        <v>10.0263354066986</v>
      </c>
      <c r="I145">
        <v>8.1277511961722494E-3</v>
      </c>
      <c r="J145">
        <v>8.9358682864450092</v>
      </c>
      <c r="K145">
        <v>6.9309462915601002E-3</v>
      </c>
      <c r="L145">
        <v>2.6219513999999999</v>
      </c>
      <c r="M145">
        <v>5.3919999999999999E-4</v>
      </c>
      <c r="N145">
        <v>2.2351700000000001</v>
      </c>
      <c r="O145">
        <v>2.4220000000000001E-4</v>
      </c>
      <c r="P145">
        <v>2.2290709999999998</v>
      </c>
      <c r="Q145" s="1">
        <v>2.0999999999999999E-5</v>
      </c>
      <c r="S145">
        <f>IF(P145&lt;Vertical!P145,1,0)</f>
        <v>0</v>
      </c>
      <c r="U145">
        <f>IF(B145&lt;Vertical!B145,1,0)</f>
        <v>1</v>
      </c>
    </row>
    <row r="146" spans="1:21" x14ac:dyDescent="0.25">
      <c r="A146" t="s">
        <v>143</v>
      </c>
      <c r="B146">
        <v>37.299170526315798</v>
      </c>
      <c r="C146">
        <v>0</v>
      </c>
      <c r="D146">
        <v>35.779623232323203</v>
      </c>
      <c r="E146">
        <v>1.2020202020202E-2</v>
      </c>
      <c r="F146">
        <v>37.291291764705903</v>
      </c>
      <c r="G146">
        <v>1.83514352941176</v>
      </c>
      <c r="H146">
        <v>32.582148905109499</v>
      </c>
      <c r="I146">
        <v>7.5065693430656898E-3</v>
      </c>
      <c r="J146">
        <v>28.298011585365799</v>
      </c>
      <c r="K146">
        <v>5.46951219512195E-3</v>
      </c>
      <c r="L146">
        <v>10.347546400000001</v>
      </c>
      <c r="M146">
        <v>1.1622E-3</v>
      </c>
      <c r="N146">
        <v>8.5966732000000103</v>
      </c>
      <c r="O146">
        <v>8.9019999999999995E-4</v>
      </c>
      <c r="P146">
        <v>7.86071860000001</v>
      </c>
      <c r="Q146" s="1">
        <v>7.2799999999999994E-5</v>
      </c>
      <c r="S146">
        <f>IF(P146&lt;Vertical!P146,1,0)</f>
        <v>1</v>
      </c>
      <c r="U146">
        <f>IF(B146&lt;Vertical!B146,1,0)</f>
        <v>0</v>
      </c>
    </row>
    <row r="147" spans="1:21" x14ac:dyDescent="0.25">
      <c r="A147" t="s">
        <v>144</v>
      </c>
      <c r="B147">
        <v>12.9431994923858</v>
      </c>
      <c r="C147">
        <v>0</v>
      </c>
      <c r="D147">
        <v>11.9214093406593</v>
      </c>
      <c r="E147">
        <v>7.1840659340659304E-3</v>
      </c>
      <c r="F147">
        <v>12.853373478260901</v>
      </c>
      <c r="G147">
        <v>1.8428304347826101</v>
      </c>
      <c r="H147">
        <v>11.1893790983607</v>
      </c>
      <c r="I147">
        <v>6.6561475409836098E-3</v>
      </c>
      <c r="J147">
        <v>8.9299080691642594</v>
      </c>
      <c r="K147">
        <v>1.84870317002882E-3</v>
      </c>
      <c r="L147">
        <v>1.5541765999999999</v>
      </c>
      <c r="M147" s="1">
        <v>6.2199999999999994E-5</v>
      </c>
      <c r="N147">
        <v>1.1252902</v>
      </c>
      <c r="O147" s="1">
        <v>3.4999999999999997E-5</v>
      </c>
      <c r="P147">
        <v>1.0696745999999999</v>
      </c>
      <c r="Q147" s="1">
        <v>9.3999999999999998E-6</v>
      </c>
      <c r="S147">
        <f>IF(P147&lt;Vertical!P147,1,0)</f>
        <v>0</v>
      </c>
      <c r="U147">
        <f>IF(B147&lt;Vertical!B147,1,0)</f>
        <v>0</v>
      </c>
    </row>
    <row r="148" spans="1:21" x14ac:dyDescent="0.25">
      <c r="A148" t="s">
        <v>145</v>
      </c>
      <c r="B148">
        <v>25.803808461538502</v>
      </c>
      <c r="C148">
        <v>0</v>
      </c>
      <c r="D148">
        <v>24.682451562499999</v>
      </c>
      <c r="E148">
        <v>1.21921875E-2</v>
      </c>
      <c r="F148">
        <v>25.689776219512201</v>
      </c>
      <c r="G148">
        <v>2.07696524390244</v>
      </c>
      <c r="H148">
        <v>21.665436046511601</v>
      </c>
      <c r="I148">
        <v>7.9697674418604692E-3</v>
      </c>
      <c r="J148">
        <v>16.908893782383402</v>
      </c>
      <c r="K148">
        <v>4.4709844559585503E-3</v>
      </c>
      <c r="L148">
        <v>2.6978049999999998</v>
      </c>
      <c r="M148">
        <v>2.2279999999999999E-4</v>
      </c>
      <c r="N148">
        <v>1.6206168000000001</v>
      </c>
      <c r="O148">
        <v>1.5980000000000001E-4</v>
      </c>
      <c r="P148">
        <v>1.3857641999999999</v>
      </c>
      <c r="Q148" s="1">
        <v>1.9400000000000001E-5</v>
      </c>
      <c r="S148">
        <f>IF(P148&lt;Vertical!P148,1,0)</f>
        <v>0</v>
      </c>
      <c r="U148">
        <f>IF(B148&lt;Vertical!B148,1,0)</f>
        <v>0</v>
      </c>
    </row>
    <row r="149" spans="1:21" x14ac:dyDescent="0.25">
      <c r="A149" t="s">
        <v>146</v>
      </c>
      <c r="B149">
        <v>16.731344520547999</v>
      </c>
      <c r="C149">
        <v>0</v>
      </c>
      <c r="D149">
        <v>16.0747716494845</v>
      </c>
      <c r="E149">
        <v>1.54371134020619E-2</v>
      </c>
      <c r="F149">
        <v>16.7258905759162</v>
      </c>
      <c r="G149">
        <v>3.0216942408377001</v>
      </c>
      <c r="H149">
        <v>15.676774874371899</v>
      </c>
      <c r="I149">
        <v>1.06306532663317E-2</v>
      </c>
      <c r="J149">
        <v>14.801531441048001</v>
      </c>
      <c r="K149">
        <v>5.5524017467248896E-3</v>
      </c>
      <c r="L149">
        <v>5.6912316000000001</v>
      </c>
      <c r="M149">
        <v>9.8480000000000009E-4</v>
      </c>
      <c r="N149">
        <v>4.7107749999999999</v>
      </c>
      <c r="O149">
        <v>9.4019999999999998E-4</v>
      </c>
      <c r="P149">
        <v>4.4525284000000003</v>
      </c>
      <c r="Q149" s="1">
        <v>9.8400000000000007E-5</v>
      </c>
      <c r="S149">
        <f>IF(P149&lt;Vertical!P149,1,0)</f>
        <v>0</v>
      </c>
      <c r="U149">
        <f>IF(B149&lt;Vertical!B149,1,0)</f>
        <v>0</v>
      </c>
    </row>
    <row r="150" spans="1:21" x14ac:dyDescent="0.25">
      <c r="A150" t="s">
        <v>147</v>
      </c>
      <c r="B150">
        <v>20.183321276595699</v>
      </c>
      <c r="C150">
        <v>0</v>
      </c>
      <c r="D150">
        <v>19.391877272727299</v>
      </c>
      <c r="E150">
        <v>1.4671212121212101E-2</v>
      </c>
      <c r="F150">
        <v>20.166658282208601</v>
      </c>
      <c r="G150">
        <v>2.8792466257668701</v>
      </c>
      <c r="H150">
        <v>17.547113245033099</v>
      </c>
      <c r="I150">
        <v>1.0103311258278101E-2</v>
      </c>
      <c r="J150">
        <v>14.174568811881199</v>
      </c>
      <c r="K150">
        <v>6.9326732673267296E-3</v>
      </c>
      <c r="L150">
        <v>2.6272446</v>
      </c>
      <c r="M150">
        <v>2.5339999999999998E-4</v>
      </c>
      <c r="N150">
        <v>1.8819538</v>
      </c>
      <c r="O150">
        <v>1.4139999999999999E-4</v>
      </c>
      <c r="P150">
        <v>1.747652</v>
      </c>
      <c r="Q150" s="1">
        <v>1.56E-5</v>
      </c>
      <c r="S150">
        <f>IF(P150&lt;Vertical!P150,1,0)</f>
        <v>0</v>
      </c>
      <c r="U150">
        <f>IF(B150&lt;Vertical!B150,1,0)</f>
        <v>0</v>
      </c>
    </row>
    <row r="151" spans="1:21" x14ac:dyDescent="0.25">
      <c r="A151" t="s">
        <v>148</v>
      </c>
      <c r="B151">
        <v>22.569822764227698</v>
      </c>
      <c r="C151">
        <v>0</v>
      </c>
      <c r="D151">
        <v>21.5562936936937</v>
      </c>
      <c r="E151">
        <v>1.56810810810811E-2</v>
      </c>
      <c r="F151">
        <v>22.682237356321799</v>
      </c>
      <c r="G151">
        <v>3.1071235632183898</v>
      </c>
      <c r="H151">
        <v>19.5705482558139</v>
      </c>
      <c r="I151">
        <v>9.4145348837209302E-3</v>
      </c>
      <c r="J151">
        <v>14.043464049586801</v>
      </c>
      <c r="K151">
        <v>5.8185950413223103E-3</v>
      </c>
      <c r="L151">
        <v>2.6119189999999999</v>
      </c>
      <c r="M151">
        <v>1.7000000000000001E-4</v>
      </c>
      <c r="N151">
        <v>2.053105</v>
      </c>
      <c r="O151">
        <v>1.404E-4</v>
      </c>
      <c r="P151">
        <v>2.0049858</v>
      </c>
      <c r="Q151" s="1">
        <v>2.1399999999999998E-5</v>
      </c>
      <c r="S151">
        <f>IF(P151&lt;Vertical!P151,1,0)</f>
        <v>0</v>
      </c>
      <c r="U151">
        <f>IF(B151&lt;Vertical!B151,1,0)</f>
        <v>0</v>
      </c>
    </row>
    <row r="152" spans="1:21" x14ac:dyDescent="0.25">
      <c r="A152" t="s">
        <v>149</v>
      </c>
      <c r="B152">
        <v>9.37427594501718</v>
      </c>
      <c r="C152">
        <v>0</v>
      </c>
      <c r="D152">
        <v>8.9946393081760991</v>
      </c>
      <c r="E152">
        <v>1.1527044025157199E-2</v>
      </c>
      <c r="F152">
        <v>9.3733719471947197</v>
      </c>
      <c r="G152">
        <v>1.96077755775578</v>
      </c>
      <c r="H152">
        <v>8.7788031152648003</v>
      </c>
      <c r="I152">
        <v>7.5666666666666703E-3</v>
      </c>
      <c r="J152">
        <v>6.7738317269076296</v>
      </c>
      <c r="K152">
        <v>4.2240963855421703E-3</v>
      </c>
      <c r="L152">
        <v>2.6069616</v>
      </c>
      <c r="M152">
        <v>2.6499999999999999E-4</v>
      </c>
      <c r="N152">
        <v>2.2466058000000002</v>
      </c>
      <c r="O152">
        <v>2.5179999999999999E-4</v>
      </c>
      <c r="P152">
        <v>2.2395893999999998</v>
      </c>
      <c r="Q152" s="1">
        <v>8.8000000000000004E-6</v>
      </c>
      <c r="S152">
        <f>IF(P152&lt;Vertical!P152,1,0)</f>
        <v>1</v>
      </c>
      <c r="U152">
        <f>IF(B152&lt;Vertical!B152,1,0)</f>
        <v>1</v>
      </c>
    </row>
    <row r="153" spans="1:21" x14ac:dyDescent="0.25">
      <c r="A153" t="s">
        <v>150</v>
      </c>
      <c r="B153">
        <v>39.3416575342466</v>
      </c>
      <c r="C153">
        <v>0</v>
      </c>
      <c r="D153">
        <v>37.984464788732403</v>
      </c>
      <c r="E153">
        <v>1.39070422535211E-2</v>
      </c>
      <c r="F153">
        <v>39.669690909090903</v>
      </c>
      <c r="G153">
        <v>3.2290579545454499</v>
      </c>
      <c r="H153">
        <v>34.663207627118602</v>
      </c>
      <c r="I153">
        <v>9.9228813559322001E-3</v>
      </c>
      <c r="J153">
        <v>36.079239999999999</v>
      </c>
      <c r="K153">
        <v>5.6530434782608701E-3</v>
      </c>
      <c r="L153">
        <v>12.7775118863049</v>
      </c>
      <c r="M153">
        <v>1.4379844961240301E-3</v>
      </c>
      <c r="N153">
        <v>9.9311615999999905</v>
      </c>
      <c r="O153">
        <v>1.5378E-3</v>
      </c>
      <c r="P153">
        <v>8.4491326000000004</v>
      </c>
      <c r="Q153">
        <v>1.416E-4</v>
      </c>
      <c r="S153">
        <f>IF(P153&lt;Vertical!P153,1,0)</f>
        <v>1</v>
      </c>
      <c r="U153">
        <f>IF(B153&lt;Vertical!B153,1,0)</f>
        <v>0</v>
      </c>
    </row>
    <row r="154" spans="1:21" x14ac:dyDescent="0.25">
      <c r="A154" t="s">
        <v>151</v>
      </c>
      <c r="B154">
        <v>21.085271641791</v>
      </c>
      <c r="C154">
        <v>0</v>
      </c>
      <c r="D154">
        <v>20.268207650273201</v>
      </c>
      <c r="E154">
        <v>1.6313661202185799E-2</v>
      </c>
      <c r="F154">
        <v>21.140797945205499</v>
      </c>
      <c r="G154">
        <v>2.7429883561643802</v>
      </c>
      <c r="H154">
        <v>17.884967630057801</v>
      </c>
      <c r="I154">
        <v>1.07202312138728E-2</v>
      </c>
      <c r="J154">
        <v>14.751528076923099</v>
      </c>
      <c r="K154">
        <v>7.4707692307692296E-3</v>
      </c>
      <c r="L154">
        <v>5.7840448000000002</v>
      </c>
      <c r="M154">
        <v>1.0256E-3</v>
      </c>
      <c r="N154">
        <v>4.7202605999999996</v>
      </c>
      <c r="O154">
        <v>8.6200000000000003E-4</v>
      </c>
      <c r="P154">
        <v>4.4133427999999997</v>
      </c>
      <c r="Q154" s="1">
        <v>9.7800000000000006E-5</v>
      </c>
      <c r="S154">
        <f>IF(P154&lt;Vertical!P154,1,0)</f>
        <v>0</v>
      </c>
      <c r="U154">
        <f>IF(B154&lt;Vertical!B154,1,0)</f>
        <v>0</v>
      </c>
    </row>
    <row r="155" spans="1:21" x14ac:dyDescent="0.25">
      <c r="A155" t="s">
        <v>152</v>
      </c>
      <c r="B155">
        <v>63.008640677966099</v>
      </c>
      <c r="C155">
        <v>0</v>
      </c>
      <c r="D155">
        <v>61.180825925925902</v>
      </c>
      <c r="E155">
        <v>1.4862962962963E-2</v>
      </c>
      <c r="F155">
        <v>62.881069565217402</v>
      </c>
      <c r="G155">
        <v>3.2312869565217399</v>
      </c>
      <c r="H155">
        <v>57.555599999999998</v>
      </c>
      <c r="I155">
        <v>1.0069607843137301E-2</v>
      </c>
      <c r="J155">
        <v>55.797756756756797</v>
      </c>
      <c r="K155">
        <v>6.9148648648648704E-3</v>
      </c>
      <c r="L155">
        <v>34.457396261682199</v>
      </c>
      <c r="M155">
        <v>5.6303738317756997E-3</v>
      </c>
      <c r="N155">
        <v>31.287840930232498</v>
      </c>
      <c r="O155">
        <v>5.91720930232558E-3</v>
      </c>
      <c r="P155">
        <v>28.243425523012601</v>
      </c>
      <c r="Q155">
        <v>4.5690376569037697E-4</v>
      </c>
      <c r="S155">
        <f>IF(P155&lt;Vertical!P155,1,0)</f>
        <v>0</v>
      </c>
      <c r="U155">
        <f>IF(B155&lt;Vertical!B155,1,0)</f>
        <v>0</v>
      </c>
    </row>
    <row r="156" spans="1:21" x14ac:dyDescent="0.25">
      <c r="A156" t="s">
        <v>153</v>
      </c>
      <c r="B156">
        <v>8.9538118577074997</v>
      </c>
      <c r="C156">
        <v>0</v>
      </c>
      <c r="D156">
        <v>8.5091398305084702</v>
      </c>
      <c r="E156">
        <v>1.1833474576271199E-2</v>
      </c>
      <c r="F156">
        <v>8.9596251748251703</v>
      </c>
      <c r="G156">
        <v>2.1862458041958002</v>
      </c>
      <c r="H156">
        <v>8.2359157534246599</v>
      </c>
      <c r="I156">
        <v>7.7356164383561602E-3</v>
      </c>
      <c r="J156">
        <v>7.7713622159090896</v>
      </c>
      <c r="K156">
        <v>2.73153409090909E-3</v>
      </c>
      <c r="L156">
        <v>2.1645224000000001</v>
      </c>
      <c r="M156">
        <v>2.6200000000000003E-4</v>
      </c>
      <c r="N156">
        <v>1.8495459999999999</v>
      </c>
      <c r="O156">
        <v>1.9880000000000001E-4</v>
      </c>
      <c r="P156">
        <v>1.8078217999999999</v>
      </c>
      <c r="Q156" s="1">
        <v>1.26E-5</v>
      </c>
      <c r="S156">
        <f>IF(P156&lt;Vertical!P156,1,0)</f>
        <v>0</v>
      </c>
      <c r="U156">
        <f>IF(B156&lt;Vertical!B156,1,0)</f>
        <v>1</v>
      </c>
    </row>
    <row r="157" spans="1:21" x14ac:dyDescent="0.25">
      <c r="A157" t="s">
        <v>154</v>
      </c>
      <c r="B157">
        <v>3.7599300000000002</v>
      </c>
      <c r="C157">
        <v>0</v>
      </c>
      <c r="D157">
        <v>3.4813399999999999</v>
      </c>
      <c r="E157">
        <v>1.4878199999999999E-2</v>
      </c>
      <c r="F157">
        <v>3.7934450000000002</v>
      </c>
      <c r="G157">
        <v>2.7202120000000001</v>
      </c>
      <c r="H157">
        <v>3.4687139999999999</v>
      </c>
      <c r="I157">
        <v>1.01706E-2</v>
      </c>
      <c r="J157">
        <v>2.6413153999999999</v>
      </c>
      <c r="K157">
        <v>3.4256E-3</v>
      </c>
      <c r="L157">
        <v>1.2420066000000001</v>
      </c>
      <c r="M157">
        <v>2.5240000000000001E-4</v>
      </c>
      <c r="N157">
        <v>1.0651994</v>
      </c>
      <c r="O157">
        <v>1.9379999999999999E-4</v>
      </c>
      <c r="P157">
        <v>1.0016430000000001</v>
      </c>
      <c r="Q157" s="1">
        <v>1.6200000000000001E-5</v>
      </c>
      <c r="S157">
        <f>IF(P157&lt;Vertical!P157,1,0)</f>
        <v>0</v>
      </c>
      <c r="U157">
        <f>IF(B157&lt;Vertical!B157,1,0)</f>
        <v>0</v>
      </c>
    </row>
    <row r="158" spans="1:21" x14ac:dyDescent="0.25">
      <c r="A158" t="s">
        <v>155</v>
      </c>
      <c r="B158">
        <v>50.149198412698397</v>
      </c>
      <c r="C158">
        <v>0</v>
      </c>
      <c r="D158">
        <v>48.305966249999997</v>
      </c>
      <c r="E158">
        <v>1.11775E-2</v>
      </c>
      <c r="F158">
        <v>50.0117858267716</v>
      </c>
      <c r="G158">
        <v>2.6621944881889799</v>
      </c>
      <c r="H158">
        <v>42.697811111111101</v>
      </c>
      <c r="I158">
        <v>8.0525252525252503E-3</v>
      </c>
      <c r="J158">
        <v>43.034833913043499</v>
      </c>
      <c r="K158">
        <v>5.3121739130434801E-3</v>
      </c>
      <c r="L158">
        <v>19.4445330024814</v>
      </c>
      <c r="M158">
        <v>2.7555831265508699E-3</v>
      </c>
      <c r="N158">
        <v>16.695724193548401</v>
      </c>
      <c r="O158">
        <v>2.2594470046082998E-3</v>
      </c>
      <c r="P158">
        <v>15.049649795082001</v>
      </c>
      <c r="Q158">
        <v>2.2172131147541E-4</v>
      </c>
      <c r="S158">
        <f>IF(P158&lt;Vertical!P158,1,0)</f>
        <v>1</v>
      </c>
      <c r="U158">
        <f>IF(B158&lt;Vertical!B158,1,0)</f>
        <v>0</v>
      </c>
    </row>
    <row r="159" spans="1:21" x14ac:dyDescent="0.25">
      <c r="A159" t="s">
        <v>156</v>
      </c>
      <c r="B159">
        <v>42.017937179487198</v>
      </c>
      <c r="C159">
        <v>0</v>
      </c>
      <c r="D159">
        <v>40.754263218390797</v>
      </c>
      <c r="E159">
        <v>1.4652873563218399E-2</v>
      </c>
      <c r="F159">
        <v>42.3791453125</v>
      </c>
      <c r="G159">
        <v>2.896109375</v>
      </c>
      <c r="H159">
        <v>36.622721359223299</v>
      </c>
      <c r="I159">
        <v>9.9825242718446592E-3</v>
      </c>
      <c r="J159">
        <v>32.446305063291099</v>
      </c>
      <c r="K159">
        <v>4.5518987341772203E-3</v>
      </c>
      <c r="L159">
        <v>14.8020872983871</v>
      </c>
      <c r="M159">
        <v>7.5181451612903205E-4</v>
      </c>
      <c r="N159">
        <v>14.1925486</v>
      </c>
      <c r="O159">
        <v>7.2659999999999999E-4</v>
      </c>
      <c r="P159">
        <v>13.629998000000001</v>
      </c>
      <c r="Q159" s="1">
        <v>5.8400000000000003E-5</v>
      </c>
      <c r="S159">
        <f>IF(P159&lt;Vertical!P159,1,0)</f>
        <v>0</v>
      </c>
      <c r="U159">
        <f>IF(B159&lt;Vertical!B159,1,0)</f>
        <v>0</v>
      </c>
    </row>
    <row r="160" spans="1:21" x14ac:dyDescent="0.25">
      <c r="A160" t="s">
        <v>157</v>
      </c>
      <c r="B160">
        <v>22.970210204081599</v>
      </c>
      <c r="C160">
        <v>0</v>
      </c>
      <c r="D160">
        <v>21.980430468750001</v>
      </c>
      <c r="E160">
        <v>1.230234375E-2</v>
      </c>
      <c r="F160">
        <v>22.848486000000001</v>
      </c>
      <c r="G160">
        <v>2.54909733333333</v>
      </c>
      <c r="H160">
        <v>20.182275539568401</v>
      </c>
      <c r="I160">
        <v>8.7985611510791404E-3</v>
      </c>
      <c r="J160">
        <v>20.7823734265734</v>
      </c>
      <c r="K160">
        <v>5.6244755244755197E-3</v>
      </c>
      <c r="L160">
        <v>4.4259006000000101</v>
      </c>
      <c r="M160">
        <v>2.8620000000000002E-4</v>
      </c>
      <c r="N160">
        <v>3.4565288000000001</v>
      </c>
      <c r="O160">
        <v>3.5439999999999999E-4</v>
      </c>
      <c r="P160">
        <v>3.2184463999999999</v>
      </c>
      <c r="Q160" s="1">
        <v>1.8E-5</v>
      </c>
      <c r="S160">
        <f>IF(P160&lt;Vertical!P160,1,0)</f>
        <v>1</v>
      </c>
      <c r="U160">
        <f>IF(B160&lt;Vertical!B160,1,0)</f>
        <v>1</v>
      </c>
    </row>
    <row r="161" spans="1:21" x14ac:dyDescent="0.25">
      <c r="A161" t="s">
        <v>158</v>
      </c>
      <c r="B161">
        <v>16.393588343558299</v>
      </c>
      <c r="C161">
        <v>0</v>
      </c>
      <c r="D161">
        <v>15.9166548571429</v>
      </c>
      <c r="E161">
        <v>1.36782857142857E-2</v>
      </c>
      <c r="F161">
        <v>16.400121578947399</v>
      </c>
      <c r="G161">
        <v>2.7064557894736798</v>
      </c>
      <c r="H161">
        <v>14.927062962962999</v>
      </c>
      <c r="I161">
        <v>9.3170370370370403E-3</v>
      </c>
      <c r="J161">
        <v>13.9717037433155</v>
      </c>
      <c r="K161">
        <v>4.4459893048128304E-3</v>
      </c>
      <c r="L161">
        <v>3.3406356000000001</v>
      </c>
      <c r="M161">
        <v>1.5640000000000001E-4</v>
      </c>
      <c r="N161">
        <v>2.9915259999999999</v>
      </c>
      <c r="O161" s="1">
        <v>8.3800000000000004E-5</v>
      </c>
      <c r="P161">
        <v>3.0379331999999999</v>
      </c>
      <c r="Q161" s="1">
        <v>6.8000000000000001E-6</v>
      </c>
      <c r="S161">
        <f>IF(P161&lt;Vertical!P161,1,0)</f>
        <v>1</v>
      </c>
      <c r="U161">
        <f>IF(B161&lt;Vertical!B161,1,0)</f>
        <v>1</v>
      </c>
    </row>
    <row r="162" spans="1:21" x14ac:dyDescent="0.25">
      <c r="A162" t="s">
        <v>159</v>
      </c>
      <c r="B162">
        <v>7.9683812500000002</v>
      </c>
      <c r="C162">
        <v>0</v>
      </c>
      <c r="D162">
        <v>7.4340046321525897</v>
      </c>
      <c r="E162">
        <v>1.5783378746593999E-2</v>
      </c>
      <c r="F162">
        <v>7.9561216666666699</v>
      </c>
      <c r="G162">
        <v>2.95459472222222</v>
      </c>
      <c r="H162">
        <v>7.3260508875739596</v>
      </c>
      <c r="I162">
        <v>1.04227810650888E-2</v>
      </c>
      <c r="J162">
        <v>6.7214116222760296</v>
      </c>
      <c r="K162">
        <v>5.2467312348668301E-3</v>
      </c>
      <c r="L162">
        <v>2.6071358</v>
      </c>
      <c r="M162">
        <v>6.2839999999999999E-4</v>
      </c>
      <c r="N162">
        <v>2.0772217999999998</v>
      </c>
      <c r="O162">
        <v>6.5220000000000002E-4</v>
      </c>
      <c r="P162">
        <v>1.9253267999999999</v>
      </c>
      <c r="Q162" s="1">
        <v>5.9799999999999997E-5</v>
      </c>
      <c r="S162">
        <f>IF(P162&lt;Vertical!P162,1,0)</f>
        <v>0</v>
      </c>
      <c r="U162">
        <f>IF(B162&lt;Vertical!B162,1,0)</f>
        <v>1</v>
      </c>
    </row>
    <row r="163" spans="1:21" x14ac:dyDescent="0.25">
      <c r="A163" t="s">
        <v>160</v>
      </c>
      <c r="B163">
        <v>26.7002344262295</v>
      </c>
      <c r="C163">
        <v>0</v>
      </c>
      <c r="D163">
        <v>25.4716621848739</v>
      </c>
      <c r="E163">
        <v>1.4664705882352899E-2</v>
      </c>
      <c r="F163">
        <v>26.617836923076901</v>
      </c>
      <c r="G163">
        <v>2.7039007692307702</v>
      </c>
      <c r="H163">
        <v>24.137469465648898</v>
      </c>
      <c r="I163">
        <v>9.4175572519084004E-3</v>
      </c>
      <c r="J163">
        <v>24.765198924731202</v>
      </c>
      <c r="K163">
        <v>5.1290322580645198E-3</v>
      </c>
      <c r="L163">
        <v>6.4465858000000003</v>
      </c>
      <c r="M163">
        <v>3.0140000000000001E-4</v>
      </c>
      <c r="N163">
        <v>5.6744463999999999</v>
      </c>
      <c r="O163">
        <v>4.0519999999999998E-4</v>
      </c>
      <c r="P163">
        <v>5.3769356000000004</v>
      </c>
      <c r="Q163" s="1">
        <v>2.8399999999999999E-5</v>
      </c>
      <c r="S163">
        <f>IF(P163&lt;Vertical!P163,1,0)</f>
        <v>0</v>
      </c>
      <c r="U163">
        <f>IF(B163&lt;Vertical!B163,1,0)</f>
        <v>0</v>
      </c>
    </row>
    <row r="164" spans="1:21" x14ac:dyDescent="0.25">
      <c r="A164" t="s">
        <v>161</v>
      </c>
      <c r="B164">
        <v>43.0517072463768</v>
      </c>
      <c r="C164">
        <v>0</v>
      </c>
      <c r="D164">
        <v>40.4525141304348</v>
      </c>
      <c r="E164">
        <v>1.26902173913043E-2</v>
      </c>
      <c r="F164">
        <v>43.067871028037402</v>
      </c>
      <c r="G164">
        <v>2.2120878504672898</v>
      </c>
      <c r="H164">
        <v>36.9708941860465</v>
      </c>
      <c r="I164">
        <v>8.7465116279069801E-3</v>
      </c>
      <c r="J164">
        <v>38.079727272727297</v>
      </c>
      <c r="K164">
        <v>7.1254545454545503E-3</v>
      </c>
      <c r="L164">
        <v>10.9781396</v>
      </c>
      <c r="M164">
        <v>1.0958000000000001E-3</v>
      </c>
      <c r="N164">
        <v>9.9821034000000104</v>
      </c>
      <c r="O164">
        <v>1.6178E-3</v>
      </c>
      <c r="P164">
        <v>8.8794912000000004</v>
      </c>
      <c r="Q164">
        <v>1.328E-4</v>
      </c>
      <c r="S164">
        <f>IF(P164&lt;Vertical!P164,1,0)</f>
        <v>0</v>
      </c>
      <c r="U164">
        <f>IF(B164&lt;Vertical!B164,1,0)</f>
        <v>0</v>
      </c>
    </row>
    <row r="165" spans="1:21" x14ac:dyDescent="0.25">
      <c r="A165" t="s">
        <v>162</v>
      </c>
      <c r="B165">
        <v>23.5007168067227</v>
      </c>
      <c r="C165">
        <v>0</v>
      </c>
      <c r="D165">
        <v>22.042310857142901</v>
      </c>
      <c r="E165">
        <v>9.4942857142857103E-3</v>
      </c>
      <c r="F165">
        <v>23.500745833333301</v>
      </c>
      <c r="G165">
        <v>2.5609994047618998</v>
      </c>
      <c r="H165">
        <v>20.6256954198473</v>
      </c>
      <c r="I165">
        <v>7.8236641221374106E-3</v>
      </c>
      <c r="J165">
        <v>19.340151875</v>
      </c>
      <c r="K165">
        <v>4.1231250000000001E-3</v>
      </c>
      <c r="L165">
        <v>6.9454625999999999</v>
      </c>
      <c r="M165">
        <v>7.8419999999999998E-4</v>
      </c>
      <c r="N165">
        <v>5.8279664000000002</v>
      </c>
      <c r="O165">
        <v>7.2860000000000004E-4</v>
      </c>
      <c r="P165">
        <v>5.4915301999999997</v>
      </c>
      <c r="Q165" s="1">
        <v>5.3199999999999999E-5</v>
      </c>
      <c r="S165">
        <f>IF(P165&lt;Vertical!P165,1,0)</f>
        <v>0</v>
      </c>
      <c r="U165">
        <f>IF(B165&lt;Vertical!B165,1,0)</f>
        <v>0</v>
      </c>
    </row>
    <row r="166" spans="1:21" x14ac:dyDescent="0.25">
      <c r="A166" t="s">
        <v>163</v>
      </c>
      <c r="B166">
        <v>61.149703333333299</v>
      </c>
      <c r="C166">
        <v>0</v>
      </c>
      <c r="D166">
        <v>59.773804615384599</v>
      </c>
      <c r="E166">
        <v>1.5676923076923099E-2</v>
      </c>
      <c r="F166">
        <v>61.048236274509797</v>
      </c>
      <c r="G166">
        <v>3.08140980392157</v>
      </c>
      <c r="H166">
        <v>56.423524691357997</v>
      </c>
      <c r="I166">
        <v>9.6691358024691403E-3</v>
      </c>
      <c r="J166">
        <v>55.381794545454497</v>
      </c>
      <c r="K166">
        <v>5.9090909090909098E-3</v>
      </c>
      <c r="L166">
        <v>27.028607142857101</v>
      </c>
      <c r="M166">
        <v>3.0371428571428602E-3</v>
      </c>
      <c r="N166">
        <v>26.4837323943662</v>
      </c>
      <c r="O166">
        <v>4.7278169014084498E-3</v>
      </c>
      <c r="P166">
        <v>25.571007023411401</v>
      </c>
      <c r="Q166">
        <v>5.6521739130434799E-4</v>
      </c>
      <c r="S166">
        <f>IF(P166&lt;Vertical!P166,1,0)</f>
        <v>0</v>
      </c>
      <c r="U166">
        <f>IF(B166&lt;Vertical!B166,1,0)</f>
        <v>0</v>
      </c>
    </row>
    <row r="167" spans="1:21" x14ac:dyDescent="0.25">
      <c r="A167" t="s">
        <v>164</v>
      </c>
      <c r="B167">
        <v>2.1568616</v>
      </c>
      <c r="C167">
        <v>0</v>
      </c>
      <c r="D167">
        <v>1.9368498000000001</v>
      </c>
      <c r="E167">
        <v>1.5081600000000001E-2</v>
      </c>
      <c r="F167">
        <v>2.1551019999999999</v>
      </c>
      <c r="G167">
        <v>3.1107084</v>
      </c>
      <c r="H167">
        <v>1.7499233999999999</v>
      </c>
      <c r="I167">
        <v>1.01744E-2</v>
      </c>
      <c r="J167">
        <v>1.3788225999999999</v>
      </c>
      <c r="K167">
        <v>3.2285999999999999E-3</v>
      </c>
      <c r="L167">
        <v>4.3260399999999997E-2</v>
      </c>
      <c r="M167" s="1">
        <v>4.4000000000000002E-6</v>
      </c>
      <c r="N167">
        <v>1.1552E-2</v>
      </c>
      <c r="O167" s="1">
        <v>1.3999999999999999E-6</v>
      </c>
      <c r="P167">
        <v>9.2735999999999999E-3</v>
      </c>
      <c r="Q167" s="1">
        <v>3.9999999999999998E-6</v>
      </c>
      <c r="S167">
        <f>IF(P167&lt;Vertical!P167,1,0)</f>
        <v>1</v>
      </c>
      <c r="U167">
        <f>IF(B167&lt;Vertical!B167,1,0)</f>
        <v>1</v>
      </c>
    </row>
    <row r="168" spans="1:21" x14ac:dyDescent="0.25">
      <c r="A168" t="s">
        <v>165</v>
      </c>
      <c r="B168">
        <v>23.4682343283582</v>
      </c>
      <c r="C168">
        <v>0</v>
      </c>
      <c r="D168">
        <v>22.9407832061069</v>
      </c>
      <c r="E168">
        <v>1.3803816793893101E-2</v>
      </c>
      <c r="F168">
        <v>23.554064341085301</v>
      </c>
      <c r="G168">
        <v>2.6166</v>
      </c>
      <c r="H168">
        <v>20.793052272727301</v>
      </c>
      <c r="I168">
        <v>8.9931818181818203E-3</v>
      </c>
      <c r="J168">
        <v>21.6715760273973</v>
      </c>
      <c r="K168">
        <v>8.5842465753424701E-3</v>
      </c>
      <c r="L168">
        <v>6.3769166000000004</v>
      </c>
      <c r="M168">
        <v>6.648E-4</v>
      </c>
      <c r="N168">
        <v>5.4103396000000004</v>
      </c>
      <c r="O168">
        <v>3.4239999999999997E-4</v>
      </c>
      <c r="P168">
        <v>5.2000691999999997</v>
      </c>
      <c r="Q168" s="1">
        <v>3.1999999999999999E-5</v>
      </c>
      <c r="S168">
        <f>IF(P168&lt;Vertical!P168,1,0)</f>
        <v>0</v>
      </c>
      <c r="U168">
        <f>IF(B168&lt;Vertical!B168,1,0)</f>
        <v>0</v>
      </c>
    </row>
    <row r="169" spans="1:21" x14ac:dyDescent="0.25">
      <c r="A169" t="s">
        <v>166</v>
      </c>
      <c r="B169">
        <v>29.258632894736799</v>
      </c>
      <c r="C169">
        <v>0</v>
      </c>
      <c r="D169">
        <v>28.563344318181802</v>
      </c>
      <c r="E169">
        <v>1.07340909090909E-2</v>
      </c>
      <c r="F169">
        <v>29.347783064516101</v>
      </c>
      <c r="G169">
        <v>2.3940620967741899</v>
      </c>
      <c r="H169">
        <v>25.4768908396947</v>
      </c>
      <c r="I169">
        <v>8.2053435114503807E-3</v>
      </c>
      <c r="J169">
        <v>21.6259609756098</v>
      </c>
      <c r="K169">
        <v>3.5097560975609799E-3</v>
      </c>
      <c r="L169">
        <v>5.8234050000000002</v>
      </c>
      <c r="M169">
        <v>4.2920000000000002E-4</v>
      </c>
      <c r="N169">
        <v>4.5876527999999999</v>
      </c>
      <c r="O169">
        <v>3.7740000000000001E-4</v>
      </c>
      <c r="P169">
        <v>4.3279870000000003</v>
      </c>
      <c r="Q169" s="1">
        <v>2.5000000000000001E-5</v>
      </c>
      <c r="S169">
        <f>IF(P169&lt;Vertical!P169,1,0)</f>
        <v>0</v>
      </c>
      <c r="U169">
        <f>IF(B169&lt;Vertical!B169,1,0)</f>
        <v>0</v>
      </c>
    </row>
    <row r="170" spans="1:21" x14ac:dyDescent="0.25">
      <c r="A170" t="s">
        <v>167</v>
      </c>
      <c r="B170">
        <v>33.2695388059701</v>
      </c>
      <c r="C170">
        <v>0</v>
      </c>
      <c r="D170">
        <v>31.7097535087719</v>
      </c>
      <c r="E170">
        <v>1.0643859649122799E-2</v>
      </c>
      <c r="F170">
        <v>33.3444392156863</v>
      </c>
      <c r="G170">
        <v>2.5635401960784301</v>
      </c>
      <c r="H170">
        <v>28.246131092437</v>
      </c>
      <c r="I170">
        <v>9.4453781512604997E-3</v>
      </c>
      <c r="J170">
        <v>27.0174229166667</v>
      </c>
      <c r="K170">
        <v>6.6979166666666697E-3</v>
      </c>
      <c r="L170">
        <v>11.418877999999999</v>
      </c>
      <c r="M170">
        <v>1.4808E-3</v>
      </c>
      <c r="N170">
        <v>10.3456878</v>
      </c>
      <c r="O170">
        <v>2.0263999999999998E-3</v>
      </c>
      <c r="P170">
        <v>9.6092472000000004</v>
      </c>
      <c r="Q170">
        <v>1.5660000000000001E-4</v>
      </c>
      <c r="S170">
        <f>IF(P170&lt;Vertical!P170,1,0)</f>
        <v>0</v>
      </c>
      <c r="U170">
        <f>IF(B170&lt;Vertical!B170,1,0)</f>
        <v>0</v>
      </c>
    </row>
    <row r="171" spans="1:21" x14ac:dyDescent="0.25">
      <c r="A171" t="s">
        <v>168</v>
      </c>
      <c r="B171">
        <v>12.5018551948052</v>
      </c>
      <c r="C171">
        <v>0</v>
      </c>
      <c r="D171">
        <v>11.313171304347801</v>
      </c>
      <c r="E171">
        <v>1.06169565217391E-2</v>
      </c>
      <c r="F171">
        <v>12.541709952606601</v>
      </c>
      <c r="G171">
        <v>2.2501672985782002</v>
      </c>
      <c r="H171">
        <v>10.471570731707301</v>
      </c>
      <c r="I171">
        <v>7.9609756097561001E-3</v>
      </c>
      <c r="J171">
        <v>8.8749232974910406</v>
      </c>
      <c r="K171">
        <v>2.6519713261648702E-3</v>
      </c>
      <c r="L171">
        <v>0.78673979999999999</v>
      </c>
      <c r="M171" s="1">
        <v>3.7799999999999997E-5</v>
      </c>
      <c r="N171">
        <v>0.55189279999999996</v>
      </c>
      <c r="O171" s="1">
        <v>2.0000000000000002E-5</v>
      </c>
      <c r="P171">
        <v>0.52713540000000003</v>
      </c>
      <c r="Q171" s="1">
        <v>9.9999999999999995E-7</v>
      </c>
      <c r="S171">
        <f>IF(P171&lt;Vertical!P171,1,0)</f>
        <v>1</v>
      </c>
      <c r="U171">
        <f>IF(B171&lt;Vertical!B171,1,0)</f>
        <v>1</v>
      </c>
    </row>
    <row r="172" spans="1:21" x14ac:dyDescent="0.25">
      <c r="A172" t="s">
        <v>169</v>
      </c>
      <c r="B172">
        <v>200.513825423729</v>
      </c>
      <c r="C172">
        <v>0</v>
      </c>
      <c r="D172">
        <v>196.37342923076901</v>
      </c>
      <c r="E172">
        <v>1.5856923076923098E-2</v>
      </c>
      <c r="F172">
        <v>200.348946534654</v>
      </c>
      <c r="G172">
        <v>3.1072584158415801</v>
      </c>
      <c r="H172">
        <v>190.115366666667</v>
      </c>
      <c r="I172">
        <v>8.4486111111111099E-3</v>
      </c>
      <c r="J172">
        <v>193.597250909091</v>
      </c>
      <c r="K172">
        <v>6.8363636363636402E-4</v>
      </c>
      <c r="L172">
        <v>129.16501704545499</v>
      </c>
      <c r="M172">
        <v>7.00681818181818E-3</v>
      </c>
      <c r="N172">
        <v>130.02766557377001</v>
      </c>
      <c r="O172">
        <v>1.10081967213115E-2</v>
      </c>
      <c r="P172">
        <v>117.3794984375</v>
      </c>
      <c r="Q172">
        <v>7.0156250000000004E-4</v>
      </c>
      <c r="S172">
        <f>IF(P172&lt;Vertical!P172,1,0)</f>
        <v>0</v>
      </c>
      <c r="U172">
        <f>IF(B172&lt;Vertical!B172,1,0)</f>
        <v>0</v>
      </c>
    </row>
    <row r="173" spans="1:21" x14ac:dyDescent="0.25">
      <c r="A173" t="s">
        <v>170</v>
      </c>
      <c r="B173">
        <v>220.72319824561399</v>
      </c>
      <c r="C173">
        <v>0</v>
      </c>
      <c r="D173">
        <v>217.05477462686599</v>
      </c>
      <c r="E173">
        <v>1.6279104477611901E-2</v>
      </c>
      <c r="F173">
        <v>220.292702941176</v>
      </c>
      <c r="G173">
        <v>3.1017950980392199</v>
      </c>
      <c r="H173">
        <v>211.07954428571401</v>
      </c>
      <c r="I173">
        <v>9.0657142857142898E-3</v>
      </c>
      <c r="J173">
        <v>208.017649090909</v>
      </c>
      <c r="K173">
        <v>1.27818181818182E-3</v>
      </c>
      <c r="L173">
        <v>148.61310470588199</v>
      </c>
      <c r="M173">
        <v>8.5388235294117706E-3</v>
      </c>
      <c r="N173">
        <v>149.85612499999999</v>
      </c>
      <c r="O173">
        <v>1.141E-2</v>
      </c>
      <c r="P173">
        <v>135.06275555555601</v>
      </c>
      <c r="Q173">
        <v>5.3650793650793704E-4</v>
      </c>
      <c r="S173">
        <f>IF(P173&lt;Vertical!P173,1,0)</f>
        <v>1</v>
      </c>
      <c r="U173">
        <f>IF(B173&lt;Vertical!B173,1,0)</f>
        <v>1</v>
      </c>
    </row>
    <row r="174" spans="1:21" x14ac:dyDescent="0.25">
      <c r="A174" t="s">
        <v>171</v>
      </c>
      <c r="B174">
        <v>218.43199821428601</v>
      </c>
      <c r="C174">
        <v>0</v>
      </c>
      <c r="D174">
        <v>214.04769411764701</v>
      </c>
      <c r="E174">
        <v>1.27647058823529E-2</v>
      </c>
      <c r="F174">
        <v>218.55129411764699</v>
      </c>
      <c r="G174">
        <v>2.3907901960784299</v>
      </c>
      <c r="H174">
        <v>207.80930000000001</v>
      </c>
      <c r="I174">
        <v>6.5577464788732403E-3</v>
      </c>
      <c r="J174">
        <v>192.45752909090899</v>
      </c>
      <c r="K174">
        <v>4.41818181818182E-4</v>
      </c>
      <c r="L174">
        <v>144.01824302325599</v>
      </c>
      <c r="M174">
        <v>4.3790697674418603E-3</v>
      </c>
      <c r="N174">
        <v>148.61130666666699</v>
      </c>
      <c r="O174">
        <v>8.3649999999999992E-3</v>
      </c>
      <c r="P174">
        <v>138.32330999999999</v>
      </c>
      <c r="Q174">
        <v>3.7500000000000001E-4</v>
      </c>
      <c r="S174">
        <f>IF(P174&lt;Vertical!P174,1,0)</f>
        <v>0</v>
      </c>
      <c r="U174">
        <f>IF(B174&lt;Vertical!B174,1,0)</f>
        <v>0</v>
      </c>
    </row>
    <row r="175" spans="1:21" x14ac:dyDescent="0.25">
      <c r="A175" t="s">
        <v>172</v>
      </c>
      <c r="B175">
        <v>278.470745762712</v>
      </c>
      <c r="C175">
        <v>0</v>
      </c>
      <c r="D175">
        <v>274.142355882353</v>
      </c>
      <c r="E175">
        <v>1.2405882352941201E-2</v>
      </c>
      <c r="F175">
        <v>278.045423762376</v>
      </c>
      <c r="G175">
        <v>3.15223663366337</v>
      </c>
      <c r="H175">
        <v>268.491668493151</v>
      </c>
      <c r="I175">
        <v>7.16301369863014E-3</v>
      </c>
      <c r="J175">
        <v>264.648456363636</v>
      </c>
      <c r="K175">
        <v>1.08545454545455E-3</v>
      </c>
      <c r="L175">
        <v>199.824284057971</v>
      </c>
      <c r="M175">
        <v>5.9202898550724603E-3</v>
      </c>
      <c r="N175">
        <v>194.038375</v>
      </c>
      <c r="O175">
        <v>9.0375000000000004E-3</v>
      </c>
      <c r="P175">
        <v>182.55414406779701</v>
      </c>
      <c r="Q175">
        <v>5.9322033898305104E-4</v>
      </c>
      <c r="S175">
        <f>IF(P175&lt;Vertical!P175,1,0)</f>
        <v>0</v>
      </c>
      <c r="U175">
        <f>IF(B175&lt;Vertical!B175,1,0)</f>
        <v>0</v>
      </c>
    </row>
    <row r="176" spans="1:21" x14ac:dyDescent="0.25">
      <c r="A176" t="s">
        <v>173</v>
      </c>
      <c r="B176">
        <v>164.31203220339</v>
      </c>
      <c r="C176">
        <v>0</v>
      </c>
      <c r="D176">
        <v>160.73634782608701</v>
      </c>
      <c r="E176">
        <v>1.5585507246376799E-2</v>
      </c>
      <c r="F176">
        <v>164.20667407407399</v>
      </c>
      <c r="G176">
        <v>2.56283950617284</v>
      </c>
      <c r="H176">
        <v>157.97101971831</v>
      </c>
      <c r="I176">
        <v>7.8154929577464796E-3</v>
      </c>
      <c r="J176">
        <v>155.59082545454501</v>
      </c>
      <c r="K176">
        <v>2.76363636363636E-4</v>
      </c>
      <c r="L176">
        <v>111.9545</v>
      </c>
      <c r="M176">
        <v>3.0608695652173902E-3</v>
      </c>
      <c r="N176">
        <v>113.878126315789</v>
      </c>
      <c r="O176">
        <v>5.5508771929824599E-3</v>
      </c>
      <c r="P176">
        <v>108.286173770492</v>
      </c>
      <c r="Q176">
        <v>4.0983606557377E-4</v>
      </c>
      <c r="S176">
        <f>IF(P176&lt;Vertical!P176,1,0)</f>
        <v>1</v>
      </c>
      <c r="U176">
        <f>IF(B176&lt;Vertical!B176,1,0)</f>
        <v>1</v>
      </c>
    </row>
    <row r="177" spans="1:21" x14ac:dyDescent="0.25">
      <c r="A177" t="s">
        <v>174</v>
      </c>
      <c r="B177">
        <v>146.77816610169501</v>
      </c>
      <c r="C177">
        <v>0</v>
      </c>
      <c r="D177">
        <v>143.67427846153799</v>
      </c>
      <c r="E177">
        <v>1.24415384615385E-2</v>
      </c>
      <c r="F177">
        <v>146.40257283950601</v>
      </c>
      <c r="G177">
        <v>2.5694160493827201</v>
      </c>
      <c r="H177">
        <v>140.04190156249999</v>
      </c>
      <c r="I177">
        <v>6.5234374999999997E-3</v>
      </c>
      <c r="J177">
        <v>128.38023090909101</v>
      </c>
      <c r="K177">
        <v>1.87272727272727E-3</v>
      </c>
      <c r="L177">
        <v>84.516346236559102</v>
      </c>
      <c r="M177">
        <v>3.2870967741935502E-3</v>
      </c>
      <c r="N177">
        <v>87.718632098765397</v>
      </c>
      <c r="O177">
        <v>6.62469135802469E-3</v>
      </c>
      <c r="P177">
        <v>80.510686956521795</v>
      </c>
      <c r="Q177">
        <v>3.66666666666667E-4</v>
      </c>
      <c r="S177">
        <f>IF(P177&lt;Vertical!P177,1,0)</f>
        <v>1</v>
      </c>
      <c r="U177">
        <f>IF(B177&lt;Vertical!B177,1,0)</f>
        <v>1</v>
      </c>
    </row>
    <row r="178" spans="1:21" x14ac:dyDescent="0.25">
      <c r="A178" t="s">
        <v>175</v>
      </c>
      <c r="B178">
        <v>187.733349122807</v>
      </c>
      <c r="C178">
        <v>0</v>
      </c>
      <c r="D178">
        <v>183.607214492754</v>
      </c>
      <c r="E178">
        <v>1.4450724637681199E-2</v>
      </c>
      <c r="F178">
        <v>187.32337283950599</v>
      </c>
      <c r="G178">
        <v>3.3393160493827199</v>
      </c>
      <c r="H178">
        <v>178.93776285714301</v>
      </c>
      <c r="I178">
        <v>7.5585714285714301E-3</v>
      </c>
      <c r="J178">
        <v>175.782417857143</v>
      </c>
      <c r="K178">
        <v>1.1017857142857101E-3</v>
      </c>
      <c r="L178">
        <v>111.46708160919501</v>
      </c>
      <c r="M178">
        <v>4.1620689655172396E-3</v>
      </c>
      <c r="N178">
        <v>112.774361403509</v>
      </c>
      <c r="O178">
        <v>8.1070175438596494E-3</v>
      </c>
      <c r="P178">
        <v>107.175672580645</v>
      </c>
      <c r="Q178">
        <v>6.5645161290322595E-4</v>
      </c>
      <c r="S178">
        <f>IF(P178&lt;Vertical!P178,1,0)</f>
        <v>1</v>
      </c>
      <c r="U178">
        <f>IF(B178&lt;Vertical!B178,1,0)</f>
        <v>1</v>
      </c>
    </row>
    <row r="179" spans="1:21" x14ac:dyDescent="0.25">
      <c r="A179" t="s">
        <v>176</v>
      </c>
      <c r="B179">
        <v>70.543071428571395</v>
      </c>
      <c r="C179">
        <v>0</v>
      </c>
      <c r="D179">
        <v>68.036784146341503</v>
      </c>
      <c r="E179">
        <v>1.0159756097561E-2</v>
      </c>
      <c r="F179">
        <v>70.653781481481502</v>
      </c>
      <c r="G179">
        <v>2.6278814814814799</v>
      </c>
      <c r="H179">
        <v>65.442271830985902</v>
      </c>
      <c r="I179">
        <v>5.7140845070422497E-3</v>
      </c>
      <c r="J179">
        <v>57.258552727272701</v>
      </c>
      <c r="K179">
        <v>6.6727272727272696E-4</v>
      </c>
      <c r="L179">
        <v>21.9392447712418</v>
      </c>
      <c r="M179">
        <v>6.6372549019607795E-4</v>
      </c>
      <c r="N179">
        <v>24.249598818897599</v>
      </c>
      <c r="O179">
        <v>1.85708661417323E-3</v>
      </c>
      <c r="P179">
        <v>20.300527615062801</v>
      </c>
      <c r="Q179">
        <v>1.2761506276150601E-4</v>
      </c>
      <c r="S179">
        <f>IF(P179&lt;Vertical!P179,1,0)</f>
        <v>1</v>
      </c>
      <c r="U179">
        <f>IF(B179&lt;Vertical!B179,1,0)</f>
        <v>1</v>
      </c>
    </row>
    <row r="180" spans="1:21" x14ac:dyDescent="0.25">
      <c r="A180" t="s">
        <v>177</v>
      </c>
      <c r="B180">
        <v>81.827211864406806</v>
      </c>
      <c r="C180">
        <v>0</v>
      </c>
      <c r="D180">
        <v>79.678172857142798</v>
      </c>
      <c r="E180">
        <v>1.52814285714286E-2</v>
      </c>
      <c r="F180">
        <v>81.711756435643593</v>
      </c>
      <c r="G180">
        <v>2.9592633663366299</v>
      </c>
      <c r="H180">
        <v>79.040444285714301</v>
      </c>
      <c r="I180">
        <v>7.9685714285714308E-3</v>
      </c>
      <c r="J180">
        <v>78.273711111111197</v>
      </c>
      <c r="K180">
        <v>1.52777777777778E-3</v>
      </c>
      <c r="L180">
        <v>35.317314503816803</v>
      </c>
      <c r="M180">
        <v>2.8091603053435098E-3</v>
      </c>
      <c r="N180">
        <v>35.0911603015075</v>
      </c>
      <c r="O180">
        <v>4.5261306532663297E-3</v>
      </c>
      <c r="P180">
        <v>31.334128499999998</v>
      </c>
      <c r="Q180">
        <v>3.9550000000000002E-4</v>
      </c>
      <c r="S180">
        <f>IF(P180&lt;Vertical!P180,1,0)</f>
        <v>1</v>
      </c>
      <c r="U180">
        <f>IF(B180&lt;Vertical!B180,1,0)</f>
        <v>1</v>
      </c>
    </row>
    <row r="181" spans="1:21" x14ac:dyDescent="0.25">
      <c r="A181" t="s">
        <v>178</v>
      </c>
      <c r="B181">
        <v>212.374696610169</v>
      </c>
      <c r="C181">
        <v>0</v>
      </c>
      <c r="D181">
        <v>209.43645000000001</v>
      </c>
      <c r="E181">
        <v>1.6739393939393901E-2</v>
      </c>
      <c r="F181">
        <v>211.954203960396</v>
      </c>
      <c r="G181">
        <v>3.1215613861386098</v>
      </c>
      <c r="H181">
        <v>203.63956212121201</v>
      </c>
      <c r="I181">
        <v>8.0545454545454497E-3</v>
      </c>
      <c r="J181">
        <v>200.77979444444401</v>
      </c>
      <c r="K181" s="1">
        <v>9.2592592592592602E-5</v>
      </c>
      <c r="L181">
        <v>148.396743820225</v>
      </c>
      <c r="M181">
        <v>5.7157303370786502E-3</v>
      </c>
      <c r="N181">
        <v>152.11421864406799</v>
      </c>
      <c r="O181">
        <v>1.2181355932203399E-2</v>
      </c>
      <c r="P181">
        <v>144.79299594594599</v>
      </c>
      <c r="Q181">
        <v>1.12702702702703E-3</v>
      </c>
      <c r="S181">
        <f>IF(P181&lt;Vertical!P181,1,0)</f>
        <v>1</v>
      </c>
      <c r="U181">
        <f>IF(B181&lt;Vertical!B181,1,0)</f>
        <v>1</v>
      </c>
    </row>
    <row r="182" spans="1:21" x14ac:dyDescent="0.25">
      <c r="A182" t="s">
        <v>179</v>
      </c>
      <c r="B182">
        <v>315.30860338983001</v>
      </c>
      <c r="C182">
        <v>0</v>
      </c>
      <c r="D182">
        <v>309.91162238805998</v>
      </c>
      <c r="E182">
        <v>1.3364179104477601E-2</v>
      </c>
      <c r="F182">
        <v>315.45593465346502</v>
      </c>
      <c r="G182">
        <v>2.6985930693069302</v>
      </c>
      <c r="H182">
        <v>301.095945070423</v>
      </c>
      <c r="I182">
        <v>7.0887323943661998E-3</v>
      </c>
      <c r="J182">
        <v>288.23678392857101</v>
      </c>
      <c r="K182">
        <v>1.24642857142857E-3</v>
      </c>
      <c r="L182">
        <v>237.86319859154901</v>
      </c>
      <c r="M182">
        <v>7.1816901408450701E-3</v>
      </c>
      <c r="N182">
        <v>233.72282631579</v>
      </c>
      <c r="O182">
        <v>8.7824561403508795E-3</v>
      </c>
      <c r="P182">
        <v>218.35218253968199</v>
      </c>
      <c r="Q182">
        <v>4.4920634920634901E-4</v>
      </c>
      <c r="S182">
        <f>IF(P182&lt;Vertical!P182,1,0)</f>
        <v>1</v>
      </c>
      <c r="U182">
        <f>IF(B182&lt;Vertical!B182,1,0)</f>
        <v>0</v>
      </c>
    </row>
    <row r="183" spans="1:21" x14ac:dyDescent="0.25">
      <c r="A183" t="s">
        <v>180</v>
      </c>
      <c r="B183">
        <v>171.566377192982</v>
      </c>
      <c r="C183">
        <v>0</v>
      </c>
      <c r="D183">
        <v>168.377774285714</v>
      </c>
      <c r="E183">
        <v>1.49285714285714E-2</v>
      </c>
      <c r="F183">
        <v>171.804936633663</v>
      </c>
      <c r="G183">
        <v>2.5074999999999998</v>
      </c>
      <c r="H183">
        <v>162.47243484848499</v>
      </c>
      <c r="I183">
        <v>7.5863636363636402E-3</v>
      </c>
      <c r="J183">
        <v>160.30422363636399</v>
      </c>
      <c r="K183">
        <v>1.7327272727272699E-3</v>
      </c>
      <c r="L183">
        <v>100.23535</v>
      </c>
      <c r="M183">
        <v>4.0141025641025601E-3</v>
      </c>
      <c r="N183">
        <v>108.6941875</v>
      </c>
      <c r="O183">
        <v>8.9321428571428607E-3</v>
      </c>
      <c r="P183">
        <v>95.642035802469195</v>
      </c>
      <c r="Q183">
        <v>5.2962962962963E-4</v>
      </c>
      <c r="S183">
        <f>IF(P183&lt;Vertical!P183,1,0)</f>
        <v>1</v>
      </c>
      <c r="U183">
        <f>IF(B183&lt;Vertical!B183,1,0)</f>
        <v>1</v>
      </c>
    </row>
    <row r="184" spans="1:21" x14ac:dyDescent="0.25">
      <c r="A184" t="s">
        <v>181</v>
      </c>
      <c r="B184">
        <v>15.179275647668399</v>
      </c>
      <c r="C184">
        <v>0</v>
      </c>
      <c r="D184">
        <v>14.6323857894737</v>
      </c>
      <c r="E184">
        <v>1.146E-2</v>
      </c>
      <c r="F184">
        <v>15.2028446428571</v>
      </c>
      <c r="G184">
        <v>2.7852312499999998</v>
      </c>
      <c r="H184">
        <v>14.406535789473701</v>
      </c>
      <c r="I184">
        <v>7.02368421052632E-3</v>
      </c>
      <c r="J184">
        <v>13.1986183783784</v>
      </c>
      <c r="K184">
        <v>1.08648648648649E-3</v>
      </c>
      <c r="L184">
        <v>1.8291024</v>
      </c>
      <c r="M184" s="1">
        <v>2.76E-5</v>
      </c>
      <c r="N184">
        <v>1.5331920000000001</v>
      </c>
      <c r="O184" s="1">
        <v>3.0800000000000003E-5</v>
      </c>
      <c r="P184">
        <v>1.8258601999999999</v>
      </c>
      <c r="Q184" s="1">
        <v>1.3999999999999999E-6</v>
      </c>
      <c r="S184">
        <f>IF(P184&lt;Vertical!P184,1,0)</f>
        <v>1</v>
      </c>
      <c r="U184">
        <f>IF(B184&lt;Vertical!B184,1,0)</f>
        <v>1</v>
      </c>
    </row>
    <row r="185" spans="1:21" x14ac:dyDescent="0.25">
      <c r="A185" t="s">
        <v>182</v>
      </c>
      <c r="B185">
        <v>230.101433898305</v>
      </c>
      <c r="C185">
        <v>0</v>
      </c>
      <c r="D185">
        <v>227.523382089552</v>
      </c>
      <c r="E185">
        <v>1.67388059701493E-2</v>
      </c>
      <c r="F185">
        <v>230.251188888889</v>
      </c>
      <c r="G185">
        <v>2.9044839506172799</v>
      </c>
      <c r="H185">
        <v>224.167456923077</v>
      </c>
      <c r="I185">
        <v>8.0061538461538503E-3</v>
      </c>
      <c r="J185">
        <v>223.28793392857099</v>
      </c>
      <c r="K185" s="1">
        <v>3.5714285714285701E-6</v>
      </c>
      <c r="L185">
        <v>169.241093181818</v>
      </c>
      <c r="M185">
        <v>6.1136363636363602E-3</v>
      </c>
      <c r="N185">
        <v>171.49143389830499</v>
      </c>
      <c r="O185">
        <v>9.5118644067796604E-3</v>
      </c>
      <c r="P185">
        <v>162.20908095238099</v>
      </c>
      <c r="Q185">
        <v>6.4126984126984098E-4</v>
      </c>
      <c r="S185">
        <f>IF(P185&lt;Vertical!P185,1,0)</f>
        <v>1</v>
      </c>
      <c r="U185">
        <f>IF(B185&lt;Vertical!B185,1,0)</f>
        <v>1</v>
      </c>
    </row>
    <row r="186" spans="1:21" x14ac:dyDescent="0.25">
      <c r="A186" t="s">
        <v>183</v>
      </c>
      <c r="B186">
        <v>283.13524576271197</v>
      </c>
      <c r="C186">
        <v>0</v>
      </c>
      <c r="D186">
        <v>278.59500142857098</v>
      </c>
      <c r="E186">
        <v>1.443E-2</v>
      </c>
      <c r="F186">
        <v>283.31373456790101</v>
      </c>
      <c r="G186">
        <v>2.6374567901234598</v>
      </c>
      <c r="H186">
        <v>271.91618985507199</v>
      </c>
      <c r="I186">
        <v>7.7507246376811601E-3</v>
      </c>
      <c r="J186">
        <v>272.34177457627101</v>
      </c>
      <c r="K186">
        <v>1.0627118644067799E-3</v>
      </c>
      <c r="L186">
        <v>226.03311235955101</v>
      </c>
      <c r="M186">
        <v>8.4966292134831499E-3</v>
      </c>
      <c r="N186">
        <v>215.69299833333301</v>
      </c>
      <c r="O186">
        <v>9.7133333333333308E-3</v>
      </c>
      <c r="P186">
        <v>200.75659687500001</v>
      </c>
      <c r="Q186">
        <v>5.0624999999999997E-4</v>
      </c>
      <c r="S186">
        <f>IF(P186&lt;Vertical!P186,1,0)</f>
        <v>1</v>
      </c>
      <c r="U186">
        <f>IF(B186&lt;Vertical!B186,1,0)</f>
        <v>0</v>
      </c>
    </row>
    <row r="187" spans="1:21" x14ac:dyDescent="0.25">
      <c r="A187" t="s">
        <v>184</v>
      </c>
      <c r="B187">
        <v>59.626455932203399</v>
      </c>
      <c r="C187">
        <v>0</v>
      </c>
      <c r="D187">
        <v>58.117366153846099</v>
      </c>
      <c r="E187">
        <v>1.3198461538461499E-2</v>
      </c>
      <c r="F187">
        <v>59.836237037037002</v>
      </c>
      <c r="G187">
        <v>2.6688074074074102</v>
      </c>
      <c r="H187">
        <v>56.649274390243903</v>
      </c>
      <c r="I187">
        <v>7.5085365853658501E-3</v>
      </c>
      <c r="J187">
        <v>43.7220333333333</v>
      </c>
      <c r="K187">
        <v>4.9866666666666701E-4</v>
      </c>
      <c r="L187">
        <v>14.191972362869199</v>
      </c>
      <c r="M187">
        <v>5.5780590717299599E-4</v>
      </c>
      <c r="N187">
        <v>18.276298879551799</v>
      </c>
      <c r="O187">
        <v>2.0056022408963601E-3</v>
      </c>
      <c r="P187">
        <v>14.3719056016597</v>
      </c>
      <c r="Q187" s="1">
        <v>9.0041493775933594E-5</v>
      </c>
      <c r="S187">
        <f>IF(P187&lt;Vertical!P187,1,0)</f>
        <v>1</v>
      </c>
      <c r="U187">
        <f>IF(B187&lt;Vertical!B187,1,0)</f>
        <v>1</v>
      </c>
    </row>
    <row r="188" spans="1:21" x14ac:dyDescent="0.25">
      <c r="A188" t="s">
        <v>185</v>
      </c>
      <c r="B188">
        <v>248.93591228070201</v>
      </c>
      <c r="C188">
        <v>0</v>
      </c>
      <c r="D188">
        <v>245.89669000000001</v>
      </c>
      <c r="E188">
        <v>1.3650000000000001E-2</v>
      </c>
      <c r="F188">
        <v>249.144566666667</v>
      </c>
      <c r="G188">
        <v>2.8253382716049402</v>
      </c>
      <c r="H188">
        <v>240.854538571429</v>
      </c>
      <c r="I188">
        <v>7.2885714285714298E-3</v>
      </c>
      <c r="J188">
        <v>231.49513508771901</v>
      </c>
      <c r="K188">
        <v>2.3526315789473701E-3</v>
      </c>
      <c r="L188">
        <v>189.422863380282</v>
      </c>
      <c r="M188">
        <v>5.2239436619718298E-3</v>
      </c>
      <c r="N188">
        <v>197.50833508771899</v>
      </c>
      <c r="O188">
        <v>1.19280701754386E-2</v>
      </c>
      <c r="P188">
        <v>182.260032258064</v>
      </c>
      <c r="Q188">
        <v>8.2741935483870998E-4</v>
      </c>
      <c r="S188">
        <f>IF(P188&lt;Vertical!P188,1,0)</f>
        <v>1</v>
      </c>
      <c r="U188">
        <f>IF(B188&lt;Vertical!B188,1,0)</f>
        <v>1</v>
      </c>
    </row>
    <row r="189" spans="1:21" x14ac:dyDescent="0.25">
      <c r="A189" t="s">
        <v>186</v>
      </c>
      <c r="B189">
        <v>5.3391270983213497</v>
      </c>
      <c r="C189">
        <v>0</v>
      </c>
      <c r="D189">
        <v>5.1567426008968598</v>
      </c>
      <c r="E189">
        <v>1.4124887892376699E-2</v>
      </c>
      <c r="F189">
        <v>5.3238738609112701</v>
      </c>
      <c r="G189">
        <v>2.59835899280576</v>
      </c>
      <c r="H189">
        <v>4.9344623913043497</v>
      </c>
      <c r="I189">
        <v>7.3995652173912997E-3</v>
      </c>
      <c r="J189">
        <v>4.6726668</v>
      </c>
      <c r="K189">
        <v>1.4572000000000001E-3</v>
      </c>
      <c r="L189">
        <v>0.72491799999999995</v>
      </c>
      <c r="M189">
        <v>0</v>
      </c>
      <c r="N189">
        <v>0.72214060000000002</v>
      </c>
      <c r="O189">
        <v>0</v>
      </c>
      <c r="P189">
        <v>0.72758960000000095</v>
      </c>
      <c r="Q189">
        <v>0</v>
      </c>
      <c r="S189">
        <f>IF(P189&lt;Vertical!P189,1,0)</f>
        <v>1</v>
      </c>
      <c r="U189">
        <f>IF(B189&lt;Vertical!B189,1,0)</f>
        <v>1</v>
      </c>
    </row>
    <row r="190" spans="1:21" x14ac:dyDescent="0.25">
      <c r="A190" t="s">
        <v>187</v>
      </c>
      <c r="B190">
        <v>116.80354406779701</v>
      </c>
      <c r="C190">
        <v>0</v>
      </c>
      <c r="D190">
        <v>112.601917808219</v>
      </c>
      <c r="E190">
        <v>1.2819178082191801E-2</v>
      </c>
      <c r="F190">
        <v>116.685745</v>
      </c>
      <c r="G190">
        <v>2.3646660000000002</v>
      </c>
      <c r="H190">
        <v>104.51771363636399</v>
      </c>
      <c r="I190">
        <v>7.7651515151515096E-3</v>
      </c>
      <c r="J190">
        <v>96.524868115941999</v>
      </c>
      <c r="K190">
        <v>5.4492753623188405E-4</v>
      </c>
      <c r="L190">
        <v>71.816544594594603</v>
      </c>
      <c r="M190">
        <v>5.4851351351351404E-3</v>
      </c>
      <c r="N190">
        <v>59.114244047619003</v>
      </c>
      <c r="O190">
        <v>4.2190476190476197E-3</v>
      </c>
      <c r="P190">
        <v>48.788007812499998</v>
      </c>
      <c r="Q190">
        <v>1.8046874999999999E-4</v>
      </c>
      <c r="S190">
        <f>IF(P190&lt;Vertical!P190,1,0)</f>
        <v>1</v>
      </c>
      <c r="U190">
        <f>IF(B190&lt;Vertical!B190,1,0)</f>
        <v>1</v>
      </c>
    </row>
    <row r="191" spans="1:21" x14ac:dyDescent="0.25">
      <c r="A191" t="s">
        <v>188</v>
      </c>
      <c r="B191">
        <v>174.04203050847499</v>
      </c>
      <c r="C191">
        <v>0</v>
      </c>
      <c r="D191">
        <v>170.398469333333</v>
      </c>
      <c r="E191">
        <v>1.3860000000000001E-2</v>
      </c>
      <c r="F191">
        <v>174.46391958762899</v>
      </c>
      <c r="G191">
        <v>3.47304329896907</v>
      </c>
      <c r="H191">
        <v>166.43182272727299</v>
      </c>
      <c r="I191">
        <v>8.8227272727272703E-3</v>
      </c>
      <c r="J191">
        <v>163.62298115941999</v>
      </c>
      <c r="K191">
        <v>2.0188405797101402E-3</v>
      </c>
      <c r="L191">
        <v>125.65477701149401</v>
      </c>
      <c r="M191">
        <v>7.6114942528735597E-3</v>
      </c>
      <c r="N191">
        <v>112.621210294118</v>
      </c>
      <c r="O191">
        <v>8.3117647058823501E-3</v>
      </c>
      <c r="P191">
        <v>103.49311754386</v>
      </c>
      <c r="Q191">
        <v>6.4912280701754396E-4</v>
      </c>
      <c r="S191">
        <f>IF(P191&lt;Vertical!P191,1,0)</f>
        <v>1</v>
      </c>
      <c r="U191">
        <f>IF(B191&lt;Vertical!B191,1,0)</f>
        <v>1</v>
      </c>
    </row>
    <row r="192" spans="1:21" x14ac:dyDescent="0.25">
      <c r="A192" t="s">
        <v>189</v>
      </c>
      <c r="B192">
        <v>236.656649152542</v>
      </c>
      <c r="C192">
        <v>0</v>
      </c>
      <c r="D192">
        <v>233.26843181818199</v>
      </c>
      <c r="E192">
        <v>1.46772727272727E-2</v>
      </c>
      <c r="F192">
        <v>237.30107835051601</v>
      </c>
      <c r="G192">
        <v>3.3618742268041202</v>
      </c>
      <c r="H192">
        <v>227.791844117647</v>
      </c>
      <c r="I192">
        <v>8.4602941176470606E-3</v>
      </c>
      <c r="J192">
        <v>206.77318493150699</v>
      </c>
      <c r="K192">
        <v>4.1369863013698599E-4</v>
      </c>
      <c r="L192">
        <v>153.43850689655201</v>
      </c>
      <c r="M192">
        <v>6.3908045977011498E-3</v>
      </c>
      <c r="N192">
        <v>153.17306470588201</v>
      </c>
      <c r="O192">
        <v>1.07985294117647E-2</v>
      </c>
      <c r="P192">
        <v>141.03828166666699</v>
      </c>
      <c r="Q192">
        <v>5.3166666666666705E-4</v>
      </c>
      <c r="S192">
        <f>IF(P192&lt;Vertical!P192,1,0)</f>
        <v>0</v>
      </c>
      <c r="U192">
        <f>IF(B192&lt;Vertical!B192,1,0)</f>
        <v>0</v>
      </c>
    </row>
    <row r="193" spans="1:21" x14ac:dyDescent="0.25">
      <c r="A193" t="s">
        <v>190</v>
      </c>
      <c r="B193">
        <v>289.61502142857103</v>
      </c>
      <c r="C193">
        <v>0</v>
      </c>
      <c r="D193">
        <v>283.85766811594198</v>
      </c>
      <c r="E193">
        <v>1.0227536231884099E-2</v>
      </c>
      <c r="F193">
        <v>290.11108157894699</v>
      </c>
      <c r="G193">
        <v>1.9779763157894701</v>
      </c>
      <c r="H193">
        <v>273.24949855072498</v>
      </c>
      <c r="I193">
        <v>5.7333333333333299E-3</v>
      </c>
      <c r="J193">
        <v>260.88130821917798</v>
      </c>
      <c r="K193">
        <v>1.9438356164383601E-3</v>
      </c>
      <c r="L193">
        <v>198.68400689655201</v>
      </c>
      <c r="M193">
        <v>6.10919540229885E-3</v>
      </c>
      <c r="N193">
        <v>195.60278</v>
      </c>
      <c r="O193">
        <v>6.7200000000000003E-3</v>
      </c>
      <c r="P193">
        <v>178.07483934426199</v>
      </c>
      <c r="Q193">
        <v>3.7377049180327898E-4</v>
      </c>
      <c r="S193">
        <f>IF(P193&lt;Vertical!P193,1,0)</f>
        <v>1</v>
      </c>
      <c r="U193">
        <f>IF(B193&lt;Vertical!B193,1,0)</f>
        <v>0</v>
      </c>
    </row>
    <row r="194" spans="1:21" x14ac:dyDescent="0.25">
      <c r="A194" t="s">
        <v>191</v>
      </c>
      <c r="B194">
        <v>194.36875535714299</v>
      </c>
      <c r="C194">
        <v>0</v>
      </c>
      <c r="D194">
        <v>190.909117910448</v>
      </c>
      <c r="E194">
        <v>1.23238805970149E-2</v>
      </c>
      <c r="F194">
        <v>194.14163026315799</v>
      </c>
      <c r="G194">
        <v>2.6503776315789498</v>
      </c>
      <c r="H194">
        <v>187.448822058823</v>
      </c>
      <c r="I194">
        <v>6.8294117647058799E-3</v>
      </c>
      <c r="J194">
        <v>181.97339692307699</v>
      </c>
      <c r="K194">
        <v>8.4153846153846095E-4</v>
      </c>
      <c r="L194">
        <v>116.638583168317</v>
      </c>
      <c r="M194">
        <v>3.7128712871287101E-3</v>
      </c>
      <c r="N194">
        <v>119.445812857143</v>
      </c>
      <c r="O194">
        <v>6.5414285714285696E-3</v>
      </c>
      <c r="P194">
        <v>112.569796774194</v>
      </c>
      <c r="Q194">
        <v>4.6935483870967702E-4</v>
      </c>
      <c r="S194">
        <f>IF(P194&lt;Vertical!P194,1,0)</f>
        <v>1</v>
      </c>
      <c r="U194">
        <f>IF(B194&lt;Vertical!B194,1,0)</f>
        <v>1</v>
      </c>
    </row>
    <row r="195" spans="1:21" x14ac:dyDescent="0.25">
      <c r="A195" t="s">
        <v>192</v>
      </c>
      <c r="B195">
        <v>24.305038596491201</v>
      </c>
      <c r="C195">
        <v>0</v>
      </c>
      <c r="D195">
        <v>23.0666897810219</v>
      </c>
      <c r="E195">
        <v>1.11255474452555E-2</v>
      </c>
      <c r="F195">
        <v>24.387781308411199</v>
      </c>
      <c r="G195">
        <v>2.06821962616822</v>
      </c>
      <c r="H195">
        <v>22.2919842465753</v>
      </c>
      <c r="I195">
        <v>6.31575342465753E-3</v>
      </c>
      <c r="J195">
        <v>20.154699173553698</v>
      </c>
      <c r="K195">
        <v>7.2644628099173601E-4</v>
      </c>
      <c r="L195">
        <v>2.3330861999999999</v>
      </c>
      <c r="M195" s="1">
        <v>5.2000000000000002E-6</v>
      </c>
      <c r="N195">
        <v>2.2511255999999999</v>
      </c>
      <c r="O195" s="1">
        <v>1.9999999999999999E-6</v>
      </c>
      <c r="P195">
        <v>2.2124782000000001</v>
      </c>
      <c r="Q195">
        <v>0</v>
      </c>
      <c r="S195">
        <f>IF(P195&lt;Vertical!P195,1,0)</f>
        <v>1</v>
      </c>
      <c r="U195">
        <f>IF(B195&lt;Vertical!B195,1,0)</f>
        <v>1</v>
      </c>
    </row>
    <row r="196" spans="1:21" x14ac:dyDescent="0.25">
      <c r="A196" t="s">
        <v>193</v>
      </c>
      <c r="B196">
        <v>76.163588135593201</v>
      </c>
      <c r="C196">
        <v>0</v>
      </c>
      <c r="D196">
        <v>75.250153846153907</v>
      </c>
      <c r="E196">
        <v>1.42769230769231E-2</v>
      </c>
      <c r="F196">
        <v>76.476722368421093</v>
      </c>
      <c r="G196">
        <v>2.5451039473684198</v>
      </c>
      <c r="H196">
        <v>73.642302985074593</v>
      </c>
      <c r="I196">
        <v>7.7462686567164197E-3</v>
      </c>
      <c r="J196">
        <v>71.094824615384596</v>
      </c>
      <c r="K196">
        <v>6.7538461538461502E-4</v>
      </c>
      <c r="L196">
        <v>37.879506081081097</v>
      </c>
      <c r="M196">
        <v>6.72972972972973E-4</v>
      </c>
      <c r="N196">
        <v>38.1780019480519</v>
      </c>
      <c r="O196">
        <v>6.4935064935064902E-4</v>
      </c>
      <c r="P196">
        <v>38.599298319327701</v>
      </c>
      <c r="Q196">
        <v>1.14285714285714E-4</v>
      </c>
      <c r="S196">
        <f>IF(P196&lt;Vertical!P196,1,0)</f>
        <v>0</v>
      </c>
      <c r="U196">
        <f>IF(B196&lt;Vertical!B196,1,0)</f>
        <v>1</v>
      </c>
    </row>
    <row r="197" spans="1:21" x14ac:dyDescent="0.25">
      <c r="A197" t="s">
        <v>194</v>
      </c>
      <c r="B197">
        <v>275.69628474576302</v>
      </c>
      <c r="C197">
        <v>0</v>
      </c>
      <c r="D197">
        <v>274.06826056338002</v>
      </c>
      <c r="E197">
        <v>1.7054929577464802E-2</v>
      </c>
      <c r="F197">
        <v>276.32665744680799</v>
      </c>
      <c r="G197">
        <v>3.2341021276595701</v>
      </c>
      <c r="H197">
        <v>268.05101250000001</v>
      </c>
      <c r="I197">
        <v>8.3236111111111098E-3</v>
      </c>
      <c r="J197">
        <v>270.00908271604902</v>
      </c>
      <c r="K197">
        <v>2.3901234567901201E-3</v>
      </c>
      <c r="L197">
        <v>218.345037931034</v>
      </c>
      <c r="M197">
        <v>8.5080459770114896E-3</v>
      </c>
      <c r="N197">
        <v>219.51535454545501</v>
      </c>
      <c r="O197">
        <v>1.6481818181818202E-2</v>
      </c>
      <c r="P197">
        <v>203.293206557377</v>
      </c>
      <c r="Q197">
        <v>8.2950819672131205E-4</v>
      </c>
      <c r="S197">
        <f>IF(P197&lt;Vertical!P197,1,0)</f>
        <v>1</v>
      </c>
      <c r="U197">
        <f>IF(B197&lt;Vertical!B197,1,0)</f>
        <v>1</v>
      </c>
    </row>
    <row r="198" spans="1:21" x14ac:dyDescent="0.25">
      <c r="A198" t="s">
        <v>195</v>
      </c>
      <c r="B198">
        <v>75.091458928571399</v>
      </c>
      <c r="C198">
        <v>0</v>
      </c>
      <c r="D198">
        <v>71.808675757575699</v>
      </c>
      <c r="E198">
        <v>1.46060606060606E-2</v>
      </c>
      <c r="F198">
        <v>74.942892553191498</v>
      </c>
      <c r="G198">
        <v>2.7008627659574498</v>
      </c>
      <c r="H198">
        <v>70.0866446153846</v>
      </c>
      <c r="I198">
        <v>8.2353846153846097E-3</v>
      </c>
      <c r="J198">
        <v>65.464548148148097</v>
      </c>
      <c r="K198">
        <v>1.25679012345679E-3</v>
      </c>
      <c r="L198">
        <v>15.7228058</v>
      </c>
      <c r="M198">
        <v>5.1219999999999998E-4</v>
      </c>
      <c r="N198">
        <v>14.521503600000001</v>
      </c>
      <c r="O198">
        <v>8.9959999999999997E-4</v>
      </c>
      <c r="P198">
        <v>12.588713</v>
      </c>
      <c r="Q198" s="1">
        <v>6.9800000000000003E-5</v>
      </c>
      <c r="S198">
        <f>IF(P198&lt;Vertical!P198,1,0)</f>
        <v>1</v>
      </c>
      <c r="U198">
        <f>IF(B198&lt;Vertical!B198,1,0)</f>
        <v>1</v>
      </c>
    </row>
    <row r="199" spans="1:21" x14ac:dyDescent="0.25">
      <c r="A199" t="s">
        <v>196</v>
      </c>
      <c r="B199">
        <v>176.54929642857101</v>
      </c>
      <c r="C199">
        <v>0</v>
      </c>
      <c r="D199">
        <v>171.62451971831001</v>
      </c>
      <c r="E199">
        <v>1.14098591549296E-2</v>
      </c>
      <c r="F199">
        <v>175.55491914893599</v>
      </c>
      <c r="G199">
        <v>2.4685574468085099</v>
      </c>
      <c r="H199">
        <v>162.41389710144901</v>
      </c>
      <c r="I199">
        <v>6.6057971014492796E-3</v>
      </c>
      <c r="J199">
        <v>153.34512588235299</v>
      </c>
      <c r="K199">
        <v>1.5670588235294099E-3</v>
      </c>
      <c r="L199">
        <v>131.27899382716001</v>
      </c>
      <c r="M199">
        <v>7.1049382716049398E-3</v>
      </c>
      <c r="N199">
        <v>122.84154687500001</v>
      </c>
      <c r="O199">
        <v>6.8640625000000004E-3</v>
      </c>
      <c r="P199">
        <v>111.299061666667</v>
      </c>
      <c r="Q199">
        <v>3.4166666666666698E-4</v>
      </c>
      <c r="S199">
        <f>IF(P199&lt;Vertical!P199,1,0)</f>
        <v>1</v>
      </c>
      <c r="U199">
        <f>IF(B199&lt;Vertical!B199,1,0)</f>
        <v>1</v>
      </c>
    </row>
    <row r="200" spans="1:21" x14ac:dyDescent="0.25">
      <c r="A200" t="s">
        <v>197</v>
      </c>
      <c r="B200">
        <v>12.125037668161401</v>
      </c>
      <c r="C200">
        <v>0</v>
      </c>
      <c r="D200">
        <v>11.897776303317499</v>
      </c>
      <c r="E200">
        <v>1.3457345971564E-2</v>
      </c>
      <c r="F200">
        <v>12.118472300469501</v>
      </c>
      <c r="G200">
        <v>2.3398680751173702</v>
      </c>
      <c r="H200">
        <v>11.3018329411765</v>
      </c>
      <c r="I200">
        <v>7.1917647058823498E-3</v>
      </c>
      <c r="J200">
        <v>11.379507094594601</v>
      </c>
      <c r="K200">
        <v>3.8925675675675702E-3</v>
      </c>
      <c r="L200">
        <v>3.6578909999999998</v>
      </c>
      <c r="M200" s="1">
        <v>1.8199999999999999E-5</v>
      </c>
      <c r="N200">
        <v>3.5090523999999998</v>
      </c>
      <c r="O200" s="1">
        <v>1.3200000000000001E-5</v>
      </c>
      <c r="P200">
        <v>3.4492752000000002</v>
      </c>
      <c r="Q200" s="1">
        <v>1.5999999999999999E-6</v>
      </c>
      <c r="S200">
        <f>IF(P200&lt;Vertical!P200,1,0)</f>
        <v>0</v>
      </c>
      <c r="U200">
        <f>IF(B200&lt;Vertical!B200,1,0)</f>
        <v>1</v>
      </c>
    </row>
    <row r="201" spans="1:21" x14ac:dyDescent="0.25">
      <c r="A201" t="s">
        <v>198</v>
      </c>
      <c r="B201">
        <v>207.11527966101701</v>
      </c>
      <c r="C201">
        <v>0</v>
      </c>
      <c r="D201">
        <v>203.22236119402999</v>
      </c>
      <c r="E201">
        <v>1.5167164179104501E-2</v>
      </c>
      <c r="F201">
        <v>206.55946881720399</v>
      </c>
      <c r="G201">
        <v>2.9833419354838702</v>
      </c>
      <c r="H201">
        <v>195.06005846153801</v>
      </c>
      <c r="I201">
        <v>8.2630769230769199E-3</v>
      </c>
      <c r="J201">
        <v>184.10444782608701</v>
      </c>
      <c r="K201">
        <v>6.0304347826087004E-3</v>
      </c>
      <c r="L201">
        <v>152.50277812499999</v>
      </c>
      <c r="M201">
        <v>9.1109374999999992E-3</v>
      </c>
      <c r="N201">
        <v>148.06570634920601</v>
      </c>
      <c r="O201">
        <v>1.0426984126984101E-2</v>
      </c>
      <c r="P201">
        <v>135.66540000000001</v>
      </c>
      <c r="Q201">
        <v>6.2666666666666697E-4</v>
      </c>
      <c r="S201">
        <f>IF(P201&lt;Vertical!P201,1,0)</f>
        <v>1</v>
      </c>
      <c r="U201">
        <f>IF(B201&lt;Vertical!B201,1,0)</f>
        <v>0</v>
      </c>
    </row>
    <row r="202" spans="1:21" x14ac:dyDescent="0.25">
      <c r="A202" t="s">
        <v>199</v>
      </c>
      <c r="B202">
        <v>85.484717857142897</v>
      </c>
      <c r="C202">
        <v>0</v>
      </c>
      <c r="D202">
        <v>82.562051428571394</v>
      </c>
      <c r="E202">
        <v>9.1542857142857103E-3</v>
      </c>
      <c r="F202">
        <v>85.555133783783802</v>
      </c>
      <c r="G202">
        <v>1.97127972972973</v>
      </c>
      <c r="H202">
        <v>78.348337313432793</v>
      </c>
      <c r="I202">
        <v>7.4343283582089604E-3</v>
      </c>
      <c r="J202">
        <v>79.552830434782607</v>
      </c>
      <c r="K202">
        <v>4.2753623188405802E-3</v>
      </c>
      <c r="L202">
        <v>35.925804705882399</v>
      </c>
      <c r="M202">
        <v>2.1882352941176501E-3</v>
      </c>
      <c r="N202">
        <v>36.2537406593407</v>
      </c>
      <c r="O202">
        <v>2.8802197802197801E-3</v>
      </c>
      <c r="P202">
        <v>32.351335838150298</v>
      </c>
      <c r="Q202">
        <v>2.6820809248554898E-4</v>
      </c>
      <c r="S202">
        <f>IF(P202&lt;Vertical!P202,1,0)</f>
        <v>1</v>
      </c>
      <c r="U202">
        <f>IF(B202&lt;Vertical!B202,1,0)</f>
        <v>1</v>
      </c>
    </row>
    <row r="203" spans="1:21" x14ac:dyDescent="0.25">
      <c r="A203" t="s">
        <v>200</v>
      </c>
      <c r="B203">
        <v>161.028733928571</v>
      </c>
      <c r="C203">
        <v>0</v>
      </c>
      <c r="D203">
        <v>158.65268358208999</v>
      </c>
      <c r="E203">
        <v>1.2997014925373101E-2</v>
      </c>
      <c r="F203">
        <v>161.31141095890399</v>
      </c>
      <c r="G203">
        <v>2.7424013698630101</v>
      </c>
      <c r="H203">
        <v>156.58847014925399</v>
      </c>
      <c r="I203">
        <v>6.3298507462686603E-3</v>
      </c>
      <c r="J203">
        <v>156.58815999999999</v>
      </c>
      <c r="K203">
        <v>1.67142857142857E-4</v>
      </c>
      <c r="L203">
        <v>109.437275</v>
      </c>
      <c r="M203">
        <v>3.3921052631578899E-3</v>
      </c>
      <c r="N203">
        <v>111.225711864407</v>
      </c>
      <c r="O203">
        <v>5.4254237288135602E-3</v>
      </c>
      <c r="P203">
        <v>112.6313109375</v>
      </c>
      <c r="Q203">
        <v>8.515625E-4</v>
      </c>
      <c r="S203">
        <f>IF(P203&lt;Vertical!P203,1,0)</f>
        <v>1</v>
      </c>
      <c r="U203">
        <f>IF(B203&lt;Vertical!B203,1,0)</f>
        <v>1</v>
      </c>
    </row>
    <row r="204" spans="1:21" x14ac:dyDescent="0.25">
      <c r="A204" t="s">
        <v>201</v>
      </c>
      <c r="B204">
        <v>39.607298701298703</v>
      </c>
      <c r="C204">
        <v>0</v>
      </c>
      <c r="D204">
        <v>37.766168888888899</v>
      </c>
      <c r="E204">
        <v>1.5046666666666699E-2</v>
      </c>
      <c r="F204">
        <v>39.784186666666599</v>
      </c>
      <c r="G204">
        <v>2.6929904761904799</v>
      </c>
      <c r="H204">
        <v>36.035366666666697</v>
      </c>
      <c r="I204">
        <v>8.2892857142857108E-3</v>
      </c>
      <c r="J204">
        <v>36.350988297872298</v>
      </c>
      <c r="K204">
        <v>2.2404255319148901E-3</v>
      </c>
      <c r="L204">
        <v>9.5425599999999893</v>
      </c>
      <c r="M204">
        <v>5.4679999999999996E-4</v>
      </c>
      <c r="N204">
        <v>7.7202900000000003</v>
      </c>
      <c r="O204">
        <v>5.6939999999999996E-4</v>
      </c>
      <c r="P204">
        <v>7.2504350000000004</v>
      </c>
      <c r="Q204" s="1">
        <v>7.7799999999999994E-5</v>
      </c>
      <c r="S204">
        <f>IF(P204&lt;Vertical!P204,1,0)</f>
        <v>1</v>
      </c>
      <c r="U204">
        <f>IF(B204&lt;Vertical!B204,1,0)</f>
        <v>0</v>
      </c>
    </row>
    <row r="205" spans="1:21" x14ac:dyDescent="0.25">
      <c r="A205" t="s">
        <v>202</v>
      </c>
      <c r="B205">
        <v>34.492721538461502</v>
      </c>
      <c r="C205">
        <v>0</v>
      </c>
      <c r="D205">
        <v>32.497710309278403</v>
      </c>
      <c r="E205">
        <v>1.37639175257732E-2</v>
      </c>
      <c r="F205">
        <v>34.3606644628099</v>
      </c>
      <c r="G205">
        <v>3.1482066115702501</v>
      </c>
      <c r="H205">
        <v>31.332177108433701</v>
      </c>
      <c r="I205">
        <v>1.0010843373494E-2</v>
      </c>
      <c r="J205">
        <v>27.444834782608702</v>
      </c>
      <c r="K205">
        <v>7.38633540372671E-3</v>
      </c>
      <c r="L205">
        <v>7.4371844000000102</v>
      </c>
      <c r="M205">
        <v>7.0660000000000004E-4</v>
      </c>
      <c r="N205">
        <v>5.5407017999999999</v>
      </c>
      <c r="O205">
        <v>7.8580000000000002E-4</v>
      </c>
      <c r="P205">
        <v>4.7994361999999997</v>
      </c>
      <c r="Q205" s="1">
        <v>7.0199999999999999E-5</v>
      </c>
      <c r="S205">
        <f>IF(P205&lt;Vertical!P205,1,0)</f>
        <v>1</v>
      </c>
      <c r="U205">
        <f>IF(B205&lt;Vertical!B205,1,0)</f>
        <v>1</v>
      </c>
    </row>
    <row r="206" spans="1:21" x14ac:dyDescent="0.25">
      <c r="A206" t="s">
        <v>203</v>
      </c>
      <c r="B206">
        <v>13.492843062201</v>
      </c>
      <c r="C206">
        <v>0</v>
      </c>
      <c r="D206">
        <v>12.80053507109</v>
      </c>
      <c r="E206">
        <v>1.19507109004739E-2</v>
      </c>
      <c r="F206">
        <v>13.4699995073892</v>
      </c>
      <c r="G206">
        <v>2.4437640394088702</v>
      </c>
      <c r="H206">
        <v>12.5735013574661</v>
      </c>
      <c r="I206">
        <v>6.9457013574660597E-3</v>
      </c>
      <c r="J206">
        <v>12.3774798245614</v>
      </c>
      <c r="K206">
        <v>3.1868421052631598E-3</v>
      </c>
      <c r="L206">
        <v>4.3453156000000002</v>
      </c>
      <c r="M206">
        <v>7.0439999999999999E-4</v>
      </c>
      <c r="N206">
        <v>3.7181606</v>
      </c>
      <c r="O206">
        <v>7.584E-4</v>
      </c>
      <c r="P206">
        <v>3.5283730000000002</v>
      </c>
      <c r="Q206" s="1">
        <v>4.3399999999999998E-5</v>
      </c>
      <c r="S206">
        <f>IF(P206&lt;Vertical!P206,1,0)</f>
        <v>1</v>
      </c>
      <c r="U206">
        <f>IF(B206&lt;Vertical!B206,1,0)</f>
        <v>1</v>
      </c>
    </row>
    <row r="207" spans="1:21" x14ac:dyDescent="0.25">
      <c r="A207" t="s">
        <v>204</v>
      </c>
      <c r="B207">
        <v>136.99503275862099</v>
      </c>
      <c r="C207">
        <v>0</v>
      </c>
      <c r="D207">
        <v>134.19870405405399</v>
      </c>
      <c r="E207">
        <v>1.5408108108108101E-2</v>
      </c>
      <c r="F207">
        <v>136.954036585366</v>
      </c>
      <c r="G207">
        <v>3.0647804878048799</v>
      </c>
      <c r="H207">
        <v>119.94492424242399</v>
      </c>
      <c r="I207">
        <v>8.86363636363636E-3</v>
      </c>
      <c r="J207">
        <v>120.477132967033</v>
      </c>
      <c r="K207">
        <v>2.9978021978021999E-3</v>
      </c>
      <c r="L207">
        <v>85.242716037735903</v>
      </c>
      <c r="M207">
        <v>3.9471698113207497E-3</v>
      </c>
      <c r="N207">
        <v>91.476916304347796</v>
      </c>
      <c r="O207">
        <v>8.73369565217391E-3</v>
      </c>
      <c r="P207">
        <v>81.044215294117606</v>
      </c>
      <c r="Q207">
        <v>4.3764705882352899E-4</v>
      </c>
      <c r="S207">
        <f>IF(P207&lt;Vertical!P207,1,0)</f>
        <v>1</v>
      </c>
      <c r="U207">
        <f>IF(B207&lt;Vertical!B207,1,0)</f>
        <v>1</v>
      </c>
    </row>
    <row r="208" spans="1:21" x14ac:dyDescent="0.25">
      <c r="A208" t="s">
        <v>205</v>
      </c>
      <c r="B208">
        <v>28.856041860465101</v>
      </c>
      <c r="C208">
        <v>0</v>
      </c>
      <c r="D208">
        <v>28.02446171875</v>
      </c>
      <c r="E208">
        <v>1.444140625E-2</v>
      </c>
      <c r="F208">
        <v>28.783947368421099</v>
      </c>
      <c r="G208">
        <v>2.8100932330827102</v>
      </c>
      <c r="H208">
        <v>26.884491803278699</v>
      </c>
      <c r="I208">
        <v>1.0677868852458999E-2</v>
      </c>
      <c r="J208">
        <v>25.856305921052599</v>
      </c>
      <c r="K208">
        <v>3.66118421052632E-3</v>
      </c>
      <c r="L208">
        <v>8.6031834000000096</v>
      </c>
      <c r="M208">
        <v>6.3679999999999997E-4</v>
      </c>
      <c r="N208">
        <v>7.4994268000000002</v>
      </c>
      <c r="O208">
        <v>8.3299999999999997E-4</v>
      </c>
      <c r="P208">
        <v>7.5927394000000099</v>
      </c>
      <c r="Q208">
        <v>1.05E-4</v>
      </c>
      <c r="S208">
        <f>IF(P208&lt;Vertical!P208,1,0)</f>
        <v>0</v>
      </c>
      <c r="U208">
        <f>IF(B208&lt;Vertical!B208,1,0)</f>
        <v>0</v>
      </c>
    </row>
    <row r="209" spans="1:21" x14ac:dyDescent="0.25">
      <c r="A209" t="s">
        <v>206</v>
      </c>
      <c r="B209">
        <v>147.589665</v>
      </c>
      <c r="C209">
        <v>0</v>
      </c>
      <c r="D209">
        <v>144.67095846153799</v>
      </c>
      <c r="E209">
        <v>1.5989230769230801E-2</v>
      </c>
      <c r="F209">
        <v>147.37713333333301</v>
      </c>
      <c r="G209">
        <v>3.06930303030303</v>
      </c>
      <c r="H209">
        <v>138.98304999999999</v>
      </c>
      <c r="I209">
        <v>8.2416666666666697E-3</v>
      </c>
      <c r="J209">
        <v>145.76571351351299</v>
      </c>
      <c r="K209">
        <v>5.2567567567567597E-4</v>
      </c>
      <c r="L209">
        <v>83.718491111111106</v>
      </c>
      <c r="M209">
        <v>5.4733333333333301E-3</v>
      </c>
      <c r="N209">
        <v>86.223260465116297</v>
      </c>
      <c r="O209">
        <v>9.9093023255814004E-3</v>
      </c>
      <c r="P209">
        <v>79.1982591836735</v>
      </c>
      <c r="Q209">
        <v>7.3163265306122496E-4</v>
      </c>
      <c r="S209">
        <f>IF(P209&lt;Vertical!P209,1,0)</f>
        <v>1</v>
      </c>
      <c r="U209">
        <f>IF(B209&lt;Vertical!B209,1,0)</f>
        <v>1</v>
      </c>
    </row>
    <row r="210" spans="1:21" x14ac:dyDescent="0.25">
      <c r="A210" t="s">
        <v>207</v>
      </c>
      <c r="B210">
        <v>29.301461</v>
      </c>
      <c r="C210">
        <v>0</v>
      </c>
      <c r="D210">
        <v>28.323906666666701</v>
      </c>
      <c r="E210">
        <v>1.2092380952381E-2</v>
      </c>
      <c r="F210">
        <v>29.297686792452801</v>
      </c>
      <c r="G210">
        <v>3.1936971698113199</v>
      </c>
      <c r="H210">
        <v>27.673074603174602</v>
      </c>
      <c r="I210">
        <v>7.9261904761904808E-3</v>
      </c>
      <c r="J210">
        <v>23.396571538461501</v>
      </c>
      <c r="K210">
        <v>3.8869230769230799E-3</v>
      </c>
      <c r="L210">
        <v>5.74268420000001</v>
      </c>
      <c r="M210">
        <v>4.1300000000000001E-4</v>
      </c>
      <c r="N210">
        <v>4.4691948000000004</v>
      </c>
      <c r="O210">
        <v>5.6420000000000005E-4</v>
      </c>
      <c r="P210">
        <v>4.1325240000000001</v>
      </c>
      <c r="Q210" s="1">
        <v>6.1600000000000007E-5</v>
      </c>
      <c r="S210">
        <f>IF(P210&lt;Vertical!P210,1,0)</f>
        <v>1</v>
      </c>
      <c r="U210">
        <f>IF(B210&lt;Vertical!B210,1,0)</f>
        <v>1</v>
      </c>
    </row>
    <row r="211" spans="1:21" x14ac:dyDescent="0.25">
      <c r="A211" t="s">
        <v>208</v>
      </c>
      <c r="B211">
        <v>58.093603333333398</v>
      </c>
      <c r="C211">
        <v>0</v>
      </c>
      <c r="D211">
        <v>56.321170129870097</v>
      </c>
      <c r="E211">
        <v>1.4915584415584399E-2</v>
      </c>
      <c r="F211">
        <v>58.222977272727299</v>
      </c>
      <c r="G211">
        <v>2.8400969696969698</v>
      </c>
      <c r="H211">
        <v>53.583817105263101</v>
      </c>
      <c r="I211">
        <v>8.1184210526315803E-3</v>
      </c>
      <c r="J211">
        <v>49.6001527472527</v>
      </c>
      <c r="K211">
        <v>4.6296703296703299E-3</v>
      </c>
      <c r="L211">
        <v>23.438992063492101</v>
      </c>
      <c r="M211">
        <v>2.31984126984127E-3</v>
      </c>
      <c r="N211">
        <v>20.706462418300699</v>
      </c>
      <c r="O211">
        <v>2.2986928104575199E-3</v>
      </c>
      <c r="P211">
        <v>20.210333795013899</v>
      </c>
      <c r="Q211">
        <v>2.7867036011080301E-4</v>
      </c>
      <c r="S211">
        <f>IF(P211&lt;Vertical!P211,1,0)</f>
        <v>1</v>
      </c>
      <c r="U211">
        <f>IF(B211&lt;Vertical!B211,1,0)</f>
        <v>1</v>
      </c>
    </row>
    <row r="212" spans="1:21" x14ac:dyDescent="0.25">
      <c r="A212" t="s">
        <v>209</v>
      </c>
      <c r="B212">
        <v>83.416864285714297</v>
      </c>
      <c r="C212">
        <v>0</v>
      </c>
      <c r="D212">
        <v>80.423138805970197</v>
      </c>
      <c r="E212">
        <v>1.30119402985075E-2</v>
      </c>
      <c r="F212">
        <v>83.538499999999999</v>
      </c>
      <c r="G212">
        <v>2.7091493333333299</v>
      </c>
      <c r="H212">
        <v>73.651216901408503</v>
      </c>
      <c r="I212">
        <v>9.3591549295774703E-3</v>
      </c>
      <c r="J212">
        <v>79.735178947368397</v>
      </c>
      <c r="K212">
        <v>3.29473684210526E-3</v>
      </c>
      <c r="L212">
        <v>31.6878162790698</v>
      </c>
      <c r="M212">
        <v>2.0493023255814002E-3</v>
      </c>
      <c r="N212">
        <v>35.448880588235298</v>
      </c>
      <c r="O212">
        <v>4.8658823529411799E-3</v>
      </c>
      <c r="P212">
        <v>29.725400446428601</v>
      </c>
      <c r="Q212">
        <v>2.5982142857142897E-4</v>
      </c>
      <c r="S212">
        <f>IF(P212&lt;Vertical!P212,1,0)</f>
        <v>1</v>
      </c>
      <c r="U212">
        <f>IF(B212&lt;Vertical!B212,1,0)</f>
        <v>1</v>
      </c>
    </row>
    <row r="213" spans="1:21" x14ac:dyDescent="0.25">
      <c r="A213" t="s">
        <v>210</v>
      </c>
      <c r="B213">
        <v>87.371183928571497</v>
      </c>
      <c r="C213">
        <v>0</v>
      </c>
      <c r="D213">
        <v>86.156679999999994</v>
      </c>
      <c r="E213">
        <v>1.48771428571429E-2</v>
      </c>
      <c r="F213">
        <v>87.591194666666695</v>
      </c>
      <c r="G213">
        <v>2.8805879999999999</v>
      </c>
      <c r="H213">
        <v>81.170595588235301</v>
      </c>
      <c r="I213">
        <v>7.8161764705882396E-3</v>
      </c>
      <c r="J213">
        <v>81.351345833333298</v>
      </c>
      <c r="K213">
        <v>2.3791666666666701E-3</v>
      </c>
      <c r="L213">
        <v>54.435675409836101</v>
      </c>
      <c r="M213">
        <v>2.5754098360655699E-3</v>
      </c>
      <c r="N213">
        <v>56.255604255319199</v>
      </c>
      <c r="O213">
        <v>4.5404255319148896E-3</v>
      </c>
      <c r="P213">
        <v>50.547203100775199</v>
      </c>
      <c r="Q213">
        <v>3.6511627906976699E-4</v>
      </c>
      <c r="S213">
        <f>IF(P213&lt;Vertical!P213,1,0)</f>
        <v>0</v>
      </c>
      <c r="U213">
        <f>IF(B213&lt;Vertical!B213,1,0)</f>
        <v>0</v>
      </c>
    </row>
    <row r="214" spans="1:21" x14ac:dyDescent="0.25">
      <c r="A214" t="s">
        <v>211</v>
      </c>
      <c r="B214">
        <v>256.84880500000003</v>
      </c>
      <c r="C214">
        <v>0</v>
      </c>
      <c r="D214">
        <v>253.37367384615399</v>
      </c>
      <c r="E214">
        <v>1.45030769230769E-2</v>
      </c>
      <c r="F214">
        <v>256.83482800000002</v>
      </c>
      <c r="G214">
        <v>2.8806826666666701</v>
      </c>
      <c r="H214">
        <v>248.28768170731701</v>
      </c>
      <c r="I214">
        <v>7.4573170731707297E-3</v>
      </c>
      <c r="J214">
        <v>250.06303333333301</v>
      </c>
      <c r="K214">
        <v>1.7760416666666699E-3</v>
      </c>
      <c r="L214">
        <v>194.290938888889</v>
      </c>
      <c r="M214">
        <v>7.0305555555555599E-3</v>
      </c>
      <c r="N214">
        <v>194.20689012345699</v>
      </c>
      <c r="O214">
        <v>1.04938271604938E-2</v>
      </c>
      <c r="P214">
        <v>185.62094520547899</v>
      </c>
      <c r="Q214">
        <v>9.0136986301369898E-4</v>
      </c>
      <c r="S214">
        <f>IF(P214&lt;Vertical!P214,1,0)</f>
        <v>1</v>
      </c>
      <c r="U214">
        <f>IF(B214&lt;Vertical!B214,1,0)</f>
        <v>1</v>
      </c>
    </row>
    <row r="215" spans="1:21" x14ac:dyDescent="0.25">
      <c r="A215" t="s">
        <v>212</v>
      </c>
      <c r="B215">
        <v>69.791331666666693</v>
      </c>
      <c r="C215">
        <v>0</v>
      </c>
      <c r="D215">
        <v>66.804184507042294</v>
      </c>
      <c r="E215">
        <v>1.20183098591549E-2</v>
      </c>
      <c r="F215">
        <v>69.825649999999996</v>
      </c>
      <c r="G215">
        <v>2.4368432432432399</v>
      </c>
      <c r="H215">
        <v>63.909540506329101</v>
      </c>
      <c r="I215">
        <v>6.39240506329114E-3</v>
      </c>
      <c r="J215">
        <v>63.500078125000002</v>
      </c>
      <c r="K215">
        <v>5.8958333333333302E-4</v>
      </c>
      <c r="L215">
        <v>25.7170794326241</v>
      </c>
      <c r="M215">
        <v>1.35106382978723E-3</v>
      </c>
      <c r="N215">
        <v>25.9609769736842</v>
      </c>
      <c r="O215">
        <v>1.9437499999999999E-3</v>
      </c>
      <c r="P215">
        <v>22.1460846994535</v>
      </c>
      <c r="Q215" s="1">
        <v>9.86338797814208E-5</v>
      </c>
      <c r="S215">
        <f>IF(P215&lt;Vertical!P215,1,0)</f>
        <v>1</v>
      </c>
      <c r="U215">
        <f>IF(B215&lt;Vertical!B215,1,0)</f>
        <v>1</v>
      </c>
    </row>
    <row r="216" spans="1:21" x14ac:dyDescent="0.25">
      <c r="A216" t="s">
        <v>213</v>
      </c>
      <c r="B216">
        <v>123.688103278689</v>
      </c>
      <c r="C216">
        <v>0</v>
      </c>
      <c r="D216">
        <v>119.468521538462</v>
      </c>
      <c r="E216">
        <v>1.33769230769231E-2</v>
      </c>
      <c r="F216">
        <v>123.77707424242401</v>
      </c>
      <c r="G216">
        <v>2.6294681818181802</v>
      </c>
      <c r="H216">
        <v>112.0984640625</v>
      </c>
      <c r="I216">
        <v>8.8000000000000005E-3</v>
      </c>
      <c r="J216">
        <v>112.98942323232301</v>
      </c>
      <c r="K216">
        <v>3.3757575757575801E-3</v>
      </c>
      <c r="L216">
        <v>62.824541129032298</v>
      </c>
      <c r="M216">
        <v>3.4298387096774199E-3</v>
      </c>
      <c r="N216">
        <v>63.665270072992698</v>
      </c>
      <c r="O216">
        <v>5.5087591240875903E-3</v>
      </c>
      <c r="P216">
        <v>57.097622772277198</v>
      </c>
      <c r="Q216">
        <v>3.2574257425742602E-4</v>
      </c>
      <c r="S216">
        <f>IF(P216&lt;Vertical!P216,1,0)</f>
        <v>1</v>
      </c>
      <c r="U216">
        <f>IF(B216&lt;Vertical!B216,1,0)</f>
        <v>1</v>
      </c>
    </row>
    <row r="217" spans="1:21" x14ac:dyDescent="0.25">
      <c r="A217" t="s">
        <v>214</v>
      </c>
      <c r="B217">
        <v>37.959835937500003</v>
      </c>
      <c r="C217">
        <v>0</v>
      </c>
      <c r="D217">
        <v>36.166921276595701</v>
      </c>
      <c r="E217">
        <v>1.1336170212766001E-2</v>
      </c>
      <c r="F217">
        <v>37.771682666666699</v>
      </c>
      <c r="G217">
        <v>2.0143200000000001</v>
      </c>
      <c r="H217">
        <v>35.214341304347798</v>
      </c>
      <c r="I217">
        <v>6.2673913043478297E-3</v>
      </c>
      <c r="J217">
        <v>33.873749032258097</v>
      </c>
      <c r="K217">
        <v>2.0309677419354799E-3</v>
      </c>
      <c r="L217">
        <v>10.868812399999999</v>
      </c>
      <c r="M217">
        <v>4.282E-4</v>
      </c>
      <c r="N217">
        <v>9.5954929999999905</v>
      </c>
      <c r="O217">
        <v>5.5020000000000004E-4</v>
      </c>
      <c r="P217">
        <v>9.3469040000000003</v>
      </c>
      <c r="Q217" s="1">
        <v>6.4999999999999994E-5</v>
      </c>
      <c r="S217">
        <f>IF(P217&lt;Vertical!P217,1,0)</f>
        <v>0</v>
      </c>
      <c r="U217">
        <f>IF(B217&lt;Vertical!B217,1,0)</f>
        <v>0</v>
      </c>
    </row>
    <row r="218" spans="1:21" x14ac:dyDescent="0.25">
      <c r="A218" t="s">
        <v>215</v>
      </c>
      <c r="B218">
        <v>52.651845070422503</v>
      </c>
      <c r="C218">
        <v>0</v>
      </c>
      <c r="D218">
        <v>50.325845454545501</v>
      </c>
      <c r="E218">
        <v>1.08969696969697E-2</v>
      </c>
      <c r="F218">
        <v>52.631615625000002</v>
      </c>
      <c r="G218">
        <v>2.6396375000000001</v>
      </c>
      <c r="H218">
        <v>48.128911392405101</v>
      </c>
      <c r="I218">
        <v>8.7949367088607597E-3</v>
      </c>
      <c r="J218">
        <v>45.229188297872298</v>
      </c>
      <c r="K218">
        <v>2.1031914893616999E-3</v>
      </c>
      <c r="L218">
        <v>14.8896608421053</v>
      </c>
      <c r="M218">
        <v>6.4947368421052604E-4</v>
      </c>
      <c r="N218">
        <v>13.312973</v>
      </c>
      <c r="O218">
        <v>8.4920000000000004E-4</v>
      </c>
      <c r="P218">
        <v>12.916669799999999</v>
      </c>
      <c r="Q218" s="1">
        <v>7.36E-5</v>
      </c>
      <c r="S218">
        <f>IF(P218&lt;Vertical!P218,1,0)</f>
        <v>1</v>
      </c>
      <c r="U218">
        <f>IF(B218&lt;Vertical!B218,1,0)</f>
        <v>1</v>
      </c>
    </row>
    <row r="219" spans="1:21" x14ac:dyDescent="0.25">
      <c r="A219" t="s">
        <v>216</v>
      </c>
      <c r="B219">
        <v>250.125977586207</v>
      </c>
      <c r="C219">
        <v>0</v>
      </c>
      <c r="D219">
        <v>245.43896818181801</v>
      </c>
      <c r="E219">
        <v>1.16666666666667E-2</v>
      </c>
      <c r="F219">
        <v>249.811879452055</v>
      </c>
      <c r="G219">
        <v>2.50932191780822</v>
      </c>
      <c r="H219">
        <v>232.45597971014499</v>
      </c>
      <c r="I219">
        <v>7.2289855072463797E-3</v>
      </c>
      <c r="J219">
        <v>225.26499058823501</v>
      </c>
      <c r="K219">
        <v>9.57647058823529E-4</v>
      </c>
      <c r="L219">
        <v>200.50155571428601</v>
      </c>
      <c r="M219">
        <v>9.2657142857142903E-3</v>
      </c>
      <c r="N219">
        <v>188.21873225806499</v>
      </c>
      <c r="O219">
        <v>9.2016129032258098E-3</v>
      </c>
      <c r="P219">
        <v>174.44895081967201</v>
      </c>
      <c r="Q219">
        <v>5.1311475409836097E-4</v>
      </c>
      <c r="S219">
        <f>IF(P219&lt;Vertical!P219,1,0)</f>
        <v>0</v>
      </c>
      <c r="U219">
        <f>IF(B219&lt;Vertical!B219,1,0)</f>
        <v>0</v>
      </c>
    </row>
    <row r="220" spans="1:21" x14ac:dyDescent="0.25">
      <c r="A220" t="s">
        <v>217</v>
      </c>
      <c r="B220">
        <v>229.85997187500001</v>
      </c>
      <c r="C220">
        <v>0</v>
      </c>
      <c r="D220">
        <v>225.21861617647099</v>
      </c>
      <c r="E220">
        <v>1.21014705882353E-2</v>
      </c>
      <c r="F220">
        <v>229.96641232876701</v>
      </c>
      <c r="G220">
        <v>3.07468630136986</v>
      </c>
      <c r="H220">
        <v>214.64488</v>
      </c>
      <c r="I220">
        <v>7.1828571428571401E-3</v>
      </c>
      <c r="J220">
        <v>210.04399772727299</v>
      </c>
      <c r="K220">
        <v>2.9090909090909102E-3</v>
      </c>
      <c r="L220">
        <v>175.44305714285699</v>
      </c>
      <c r="M220">
        <v>7.2482142857142901E-3</v>
      </c>
      <c r="N220">
        <v>163.97569272727301</v>
      </c>
      <c r="O220">
        <v>1.09272727272727E-2</v>
      </c>
      <c r="P220">
        <v>151.846860655738</v>
      </c>
      <c r="Q220">
        <v>5.80327868852459E-4</v>
      </c>
      <c r="S220">
        <f>IF(P220&lt;Vertical!P220,1,0)</f>
        <v>1</v>
      </c>
      <c r="U220">
        <f>IF(B220&lt;Vertical!B220,1,0)</f>
        <v>1</v>
      </c>
    </row>
    <row r="221" spans="1:21" x14ac:dyDescent="0.25">
      <c r="A221" t="s">
        <v>218</v>
      </c>
      <c r="B221">
        <v>67.947212500000006</v>
      </c>
      <c r="C221">
        <v>0</v>
      </c>
      <c r="D221">
        <v>65.2862953846154</v>
      </c>
      <c r="E221">
        <v>1.2120000000000001E-2</v>
      </c>
      <c r="F221">
        <v>67.879442465753399</v>
      </c>
      <c r="G221">
        <v>2.12824246575342</v>
      </c>
      <c r="H221">
        <v>62.383459154929596</v>
      </c>
      <c r="I221">
        <v>6.2774647887323901E-3</v>
      </c>
      <c r="J221">
        <v>51.525873214285703</v>
      </c>
      <c r="K221">
        <v>2.1482142857142902E-3</v>
      </c>
      <c r="L221">
        <v>24.9483536741214</v>
      </c>
      <c r="M221">
        <v>1.5006389776357799E-3</v>
      </c>
      <c r="N221">
        <v>25.660116722407999</v>
      </c>
      <c r="O221">
        <v>2.39765886287625E-3</v>
      </c>
      <c r="P221">
        <v>24.639374702380898</v>
      </c>
      <c r="Q221">
        <v>3.08928571428571E-4</v>
      </c>
      <c r="S221">
        <f>IF(P221&lt;Vertical!P221,1,0)</f>
        <v>1</v>
      </c>
      <c r="U221">
        <f>IF(B221&lt;Vertical!B221,1,0)</f>
        <v>1</v>
      </c>
    </row>
    <row r="222" spans="1:21" x14ac:dyDescent="0.25">
      <c r="A222" t="s">
        <v>219</v>
      </c>
      <c r="B222">
        <v>74.125715624999998</v>
      </c>
      <c r="C222">
        <v>0</v>
      </c>
      <c r="D222">
        <v>72.005755882352901</v>
      </c>
      <c r="E222">
        <v>1.41544117647059E-2</v>
      </c>
      <c r="F222">
        <v>74.040764383561694</v>
      </c>
      <c r="G222">
        <v>2.5998589041095901</v>
      </c>
      <c r="H222">
        <v>69.337455555555493</v>
      </c>
      <c r="I222">
        <v>7.52539682539683E-3</v>
      </c>
      <c r="J222">
        <v>63.907692727272703</v>
      </c>
      <c r="K222">
        <v>5.6527272727272702E-3</v>
      </c>
      <c r="L222">
        <v>30.389664192139701</v>
      </c>
      <c r="M222">
        <v>1.8502183406113499E-3</v>
      </c>
      <c r="N222">
        <v>29.706841218638001</v>
      </c>
      <c r="O222">
        <v>2.7835125448028701E-3</v>
      </c>
      <c r="P222">
        <v>30.043679861111102</v>
      </c>
      <c r="Q222">
        <v>4.9722222222222203E-4</v>
      </c>
      <c r="S222">
        <f>IF(P222&lt;Vertical!P222,1,0)</f>
        <v>0</v>
      </c>
      <c r="U222">
        <f>IF(B222&lt;Vertical!B222,1,0)</f>
        <v>0</v>
      </c>
    </row>
    <row r="223" spans="1:21" x14ac:dyDescent="0.25">
      <c r="A223" t="s">
        <v>220</v>
      </c>
      <c r="B223">
        <v>104.380731666667</v>
      </c>
      <c r="C223">
        <v>0</v>
      </c>
      <c r="D223">
        <v>101.0968546875</v>
      </c>
      <c r="E223">
        <v>1.25859375E-2</v>
      </c>
      <c r="F223">
        <v>104.28376093750001</v>
      </c>
      <c r="G223">
        <v>2.4657984375000002</v>
      </c>
      <c r="H223">
        <v>94.331994029850705</v>
      </c>
      <c r="I223">
        <v>8.8119402985074608E-3</v>
      </c>
      <c r="J223">
        <v>94.616767272727301</v>
      </c>
      <c r="K223">
        <v>4.6281818181818203E-3</v>
      </c>
      <c r="L223">
        <v>50.8808712121212</v>
      </c>
      <c r="M223">
        <v>2.9030303030303001E-3</v>
      </c>
      <c r="N223">
        <v>54.608183823529401</v>
      </c>
      <c r="O223">
        <v>6.2132352941176496E-3</v>
      </c>
      <c r="P223">
        <v>48.738442038216498</v>
      </c>
      <c r="Q223">
        <v>6.0445859872611501E-4</v>
      </c>
      <c r="S223">
        <f>IF(P223&lt;Vertical!P223,1,0)</f>
        <v>1</v>
      </c>
      <c r="U223">
        <f>IF(B223&lt;Vertical!B223,1,0)</f>
        <v>1</v>
      </c>
    </row>
    <row r="224" spans="1:21" x14ac:dyDescent="0.25">
      <c r="A224" t="s">
        <v>221</v>
      </c>
      <c r="B224">
        <v>55.563929508196701</v>
      </c>
      <c r="C224">
        <v>0</v>
      </c>
      <c r="D224">
        <v>52.804610294117701</v>
      </c>
      <c r="E224">
        <v>1.22191176470588E-2</v>
      </c>
      <c r="F224">
        <v>55.513665625000002</v>
      </c>
      <c r="G224">
        <v>2.2488937500000001</v>
      </c>
      <c r="H224">
        <v>49.237391549295801</v>
      </c>
      <c r="I224">
        <v>7.1295774647887299E-3</v>
      </c>
      <c r="J224">
        <v>50.451861818181797</v>
      </c>
      <c r="K224">
        <v>2.64E-3</v>
      </c>
      <c r="L224">
        <v>23.6038131147541</v>
      </c>
      <c r="M224">
        <v>1.7518032786885201E-3</v>
      </c>
      <c r="N224">
        <v>22.7819781818182</v>
      </c>
      <c r="O224">
        <v>2.4789610389610401E-3</v>
      </c>
      <c r="P224">
        <v>20.535259452054799</v>
      </c>
      <c r="Q224">
        <v>2.0383561643835601E-4</v>
      </c>
      <c r="S224">
        <f>IF(P224&lt;Vertical!P224,1,0)</f>
        <v>1</v>
      </c>
      <c r="U224">
        <f>IF(B224&lt;Vertical!B224,1,0)</f>
        <v>1</v>
      </c>
    </row>
    <row r="225" spans="1:21" x14ac:dyDescent="0.25">
      <c r="A225" t="s">
        <v>222</v>
      </c>
      <c r="B225">
        <v>11.188383856502201</v>
      </c>
      <c r="C225">
        <v>0</v>
      </c>
      <c r="D225">
        <v>10.4823313304721</v>
      </c>
      <c r="E225">
        <v>1.11948497854077E-2</v>
      </c>
      <c r="F225">
        <v>11.189660399999999</v>
      </c>
      <c r="G225">
        <v>2.0812803999999998</v>
      </c>
      <c r="H225">
        <v>9.8597375796178408</v>
      </c>
      <c r="I225">
        <v>8.1015923566878992E-3</v>
      </c>
      <c r="J225">
        <v>9.3077229559748407</v>
      </c>
      <c r="K225">
        <v>4.1918238993710697E-3</v>
      </c>
      <c r="L225">
        <v>1.6206096000000001</v>
      </c>
      <c r="M225" s="1">
        <v>9.4199999999999999E-5</v>
      </c>
      <c r="N225">
        <v>1.3033049999999999</v>
      </c>
      <c r="O225" s="1">
        <v>3.5800000000000003E-5</v>
      </c>
      <c r="P225">
        <v>1.3544035999999999</v>
      </c>
      <c r="Q225" s="1">
        <v>1.9999999999999999E-6</v>
      </c>
      <c r="S225">
        <f>IF(P225&lt;Vertical!P225,1,0)</f>
        <v>0</v>
      </c>
      <c r="U225">
        <f>IF(B225&lt;Vertical!B225,1,0)</f>
        <v>0</v>
      </c>
    </row>
    <row r="226" spans="1:21" x14ac:dyDescent="0.25">
      <c r="A226" t="s">
        <v>223</v>
      </c>
      <c r="B226">
        <v>13.5655655367232</v>
      </c>
      <c r="C226">
        <v>0</v>
      </c>
      <c r="D226">
        <v>12.964482233502499</v>
      </c>
      <c r="E226">
        <v>8.9680203045685303E-3</v>
      </c>
      <c r="F226">
        <v>13.565702857142901</v>
      </c>
      <c r="G226">
        <v>1.8502980952381001</v>
      </c>
      <c r="H226">
        <v>12.924785407725301</v>
      </c>
      <c r="I226">
        <v>5.6759656652360501E-3</v>
      </c>
      <c r="J226">
        <v>13.261513168724299</v>
      </c>
      <c r="K226">
        <v>6.9341563786008199E-4</v>
      </c>
      <c r="L226">
        <v>2.0500234000000002</v>
      </c>
      <c r="M226" s="1">
        <v>1.08E-5</v>
      </c>
      <c r="N226">
        <v>1.9424980000000001</v>
      </c>
      <c r="O226" s="1">
        <v>1.8600000000000001E-5</v>
      </c>
      <c r="P226">
        <v>1.9170564000000001</v>
      </c>
      <c r="Q226" s="1">
        <v>6.0000000000000002E-6</v>
      </c>
      <c r="S226">
        <f>IF(P226&lt;Vertical!P226,1,0)</f>
        <v>1</v>
      </c>
      <c r="U226">
        <f>IF(B226&lt;Vertical!B226,1,0)</f>
        <v>1</v>
      </c>
    </row>
    <row r="227" spans="1:21" x14ac:dyDescent="0.25">
      <c r="A227" t="s">
        <v>224</v>
      </c>
      <c r="B227">
        <v>5.9732531413612602</v>
      </c>
      <c r="C227">
        <v>0</v>
      </c>
      <c r="D227">
        <v>5.5164407079646001</v>
      </c>
      <c r="E227">
        <v>1.4672345132743399E-2</v>
      </c>
      <c r="F227">
        <v>6.0122740641711196</v>
      </c>
      <c r="G227">
        <v>2.5806032085561501</v>
      </c>
      <c r="H227">
        <v>5.33966511627907</v>
      </c>
      <c r="I227">
        <v>7.9709302325581405E-3</v>
      </c>
      <c r="J227">
        <v>4.8490359999999999</v>
      </c>
      <c r="K227">
        <v>9.8219999999999991E-4</v>
      </c>
      <c r="L227">
        <v>0.646257999999999</v>
      </c>
      <c r="M227" s="1">
        <v>3.4999999999999997E-5</v>
      </c>
      <c r="N227">
        <v>0.4942298</v>
      </c>
      <c r="O227" s="1">
        <v>2.6800000000000001E-5</v>
      </c>
      <c r="P227">
        <v>0.46568999999999999</v>
      </c>
      <c r="Q227" s="1">
        <v>1.1600000000000001E-5</v>
      </c>
      <c r="S227">
        <f>IF(P227&lt;Vertical!P227,1,0)</f>
        <v>1</v>
      </c>
      <c r="U227">
        <f>IF(B227&lt;Vertical!B227,1,0)</f>
        <v>1</v>
      </c>
    </row>
    <row r="228" spans="1:21" x14ac:dyDescent="0.25">
      <c r="A228" t="s">
        <v>225</v>
      </c>
      <c r="B228">
        <v>17.085892028985501</v>
      </c>
      <c r="C228">
        <v>0</v>
      </c>
      <c r="D228">
        <v>16.130276497695899</v>
      </c>
      <c r="E228">
        <v>1.41967741935484E-2</v>
      </c>
      <c r="F228">
        <v>16.9859036809816</v>
      </c>
      <c r="G228">
        <v>2.98843803680982</v>
      </c>
      <c r="H228">
        <v>14.6456</v>
      </c>
      <c r="I228">
        <v>9.8786802030456904E-3</v>
      </c>
      <c r="J228">
        <v>11.4602716923077</v>
      </c>
      <c r="K228">
        <v>6.7843076923076902E-3</v>
      </c>
      <c r="L228">
        <v>2.8810297999999999</v>
      </c>
      <c r="M228">
        <v>3.3980000000000002E-4</v>
      </c>
      <c r="N228">
        <v>2.0251223999999999</v>
      </c>
      <c r="O228">
        <v>3.3300000000000002E-4</v>
      </c>
      <c r="P228">
        <v>1.7959837999999999</v>
      </c>
      <c r="Q228" s="1">
        <v>3.82E-5</v>
      </c>
      <c r="S228">
        <f>IF(P228&lt;Vertical!P228,1,0)</f>
        <v>0</v>
      </c>
      <c r="U228">
        <f>IF(B228&lt;Vertical!B228,1,0)</f>
        <v>0</v>
      </c>
    </row>
    <row r="229" spans="1:21" x14ac:dyDescent="0.25">
      <c r="A229" t="s">
        <v>226</v>
      </c>
      <c r="B229">
        <v>25.687725287356301</v>
      </c>
      <c r="C229">
        <v>0</v>
      </c>
      <c r="D229">
        <v>23.990613636363602</v>
      </c>
      <c r="E229">
        <v>1.51219696969697E-2</v>
      </c>
      <c r="F229">
        <v>25.739841414141399</v>
      </c>
      <c r="G229">
        <v>2.5725141414141399</v>
      </c>
      <c r="H229">
        <v>21.488006040268498</v>
      </c>
      <c r="I229">
        <v>1.01174496644295E-2</v>
      </c>
      <c r="J229">
        <v>18.8220666666667</v>
      </c>
      <c r="K229">
        <v>5.1229437229437201E-3</v>
      </c>
      <c r="L229">
        <v>2.7168315999999999</v>
      </c>
      <c r="M229">
        <v>3.3560000000000003E-4</v>
      </c>
      <c r="N229">
        <v>1.1963404</v>
      </c>
      <c r="O229">
        <v>1.126E-4</v>
      </c>
      <c r="P229">
        <v>0.77671880000000004</v>
      </c>
      <c r="Q229" s="1">
        <v>3.5999999999999998E-6</v>
      </c>
      <c r="S229">
        <f>IF(P229&lt;Vertical!P229,1,0)</f>
        <v>1</v>
      </c>
      <c r="U229">
        <f>IF(B229&lt;Vertical!B229,1,0)</f>
        <v>1</v>
      </c>
    </row>
    <row r="230" spans="1:21" x14ac:dyDescent="0.25">
      <c r="A230" t="s">
        <v>227</v>
      </c>
      <c r="B230">
        <v>41.870419672131099</v>
      </c>
      <c r="C230">
        <v>0</v>
      </c>
      <c r="D230">
        <v>40.698338823529397</v>
      </c>
      <c r="E230">
        <v>1.29964705882353E-2</v>
      </c>
      <c r="F230">
        <v>41.905332941176503</v>
      </c>
      <c r="G230">
        <v>2.3548623529411801</v>
      </c>
      <c r="H230">
        <v>38.152627906976697</v>
      </c>
      <c r="I230">
        <v>8.9162790697674393E-3</v>
      </c>
      <c r="J230">
        <v>37.052094029850799</v>
      </c>
      <c r="K230">
        <v>4.6589552238806E-3</v>
      </c>
      <c r="L230">
        <v>12.6484478</v>
      </c>
      <c r="M230">
        <v>9.9360000000000008E-4</v>
      </c>
      <c r="N230">
        <v>11.363834000000001</v>
      </c>
      <c r="O230">
        <v>1.1888000000000001E-3</v>
      </c>
      <c r="P230">
        <v>11.0205354</v>
      </c>
      <c r="Q230">
        <v>1.178E-4</v>
      </c>
      <c r="S230">
        <f>IF(P230&lt;Vertical!P230,1,0)</f>
        <v>0</v>
      </c>
      <c r="U230">
        <f>IF(B230&lt;Vertical!B230,1,0)</f>
        <v>0</v>
      </c>
    </row>
    <row r="231" spans="1:21" x14ac:dyDescent="0.25">
      <c r="A231" t="s">
        <v>228</v>
      </c>
      <c r="B231">
        <v>51.406491044776097</v>
      </c>
      <c r="C231">
        <v>0</v>
      </c>
      <c r="D231">
        <v>49.5079196078431</v>
      </c>
      <c r="E231">
        <v>1.4550980392156901E-2</v>
      </c>
      <c r="F231">
        <v>51.471207692307701</v>
      </c>
      <c r="G231">
        <v>3.2158307692307702</v>
      </c>
      <c r="H231">
        <v>44.433216190476202</v>
      </c>
      <c r="I231">
        <v>1.03419047619048E-2</v>
      </c>
      <c r="J231">
        <v>40.707014754098402</v>
      </c>
      <c r="K231">
        <v>6.0469945355191299E-3</v>
      </c>
      <c r="L231">
        <v>20.394773381295</v>
      </c>
      <c r="M231">
        <v>3.6456834532374101E-3</v>
      </c>
      <c r="N231">
        <v>15.596282619647299</v>
      </c>
      <c r="O231">
        <v>2.66045340050378E-3</v>
      </c>
      <c r="P231">
        <v>13.1732815261044</v>
      </c>
      <c r="Q231">
        <v>2.4016064257028101E-4</v>
      </c>
      <c r="S231">
        <f>IF(P231&lt;Vertical!P231,1,0)</f>
        <v>1</v>
      </c>
      <c r="U231">
        <f>IF(B231&lt;Vertical!B231,1,0)</f>
        <v>1</v>
      </c>
    </row>
    <row r="232" spans="1:21" x14ac:dyDescent="0.25">
      <c r="A232" t="s">
        <v>229</v>
      </c>
      <c r="B232">
        <v>39.541637681159401</v>
      </c>
      <c r="C232">
        <v>0</v>
      </c>
      <c r="D232">
        <v>37.521562790697701</v>
      </c>
      <c r="E232">
        <v>8.6476744186046502E-3</v>
      </c>
      <c r="F232">
        <v>39.540587323943697</v>
      </c>
      <c r="G232">
        <v>2.1168605633802802</v>
      </c>
      <c r="H232">
        <v>35.009781081081101</v>
      </c>
      <c r="I232">
        <v>7.2918918918918902E-3</v>
      </c>
      <c r="J232">
        <v>30.5410520737327</v>
      </c>
      <c r="K232">
        <v>2.5138248847926298E-3</v>
      </c>
      <c r="L232">
        <v>7.7323671999999997</v>
      </c>
      <c r="M232">
        <v>4.5459999999999999E-4</v>
      </c>
      <c r="N232">
        <v>6.3951522000000001</v>
      </c>
      <c r="O232">
        <v>4.236E-4</v>
      </c>
      <c r="P232">
        <v>6.0415281999999904</v>
      </c>
      <c r="Q232" s="1">
        <v>6.6799999999999997E-5</v>
      </c>
      <c r="S232">
        <f>IF(P232&lt;Vertical!P232,1,0)</f>
        <v>1</v>
      </c>
      <c r="U232">
        <f>IF(B232&lt;Vertical!B232,1,0)</f>
        <v>0</v>
      </c>
    </row>
    <row r="233" spans="1:21" x14ac:dyDescent="0.25">
      <c r="A233" t="s">
        <v>230</v>
      </c>
      <c r="B233">
        <v>15.3808678832117</v>
      </c>
      <c r="C233">
        <v>0</v>
      </c>
      <c r="D233">
        <v>14.538750990099</v>
      </c>
      <c r="E233">
        <v>1.0006435643564401E-2</v>
      </c>
      <c r="F233">
        <v>15.3558754491018</v>
      </c>
      <c r="G233">
        <v>2.2436862275449099</v>
      </c>
      <c r="H233">
        <v>13.388904608294901</v>
      </c>
      <c r="I233">
        <v>8.1354838709677395E-3</v>
      </c>
      <c r="J233">
        <v>12.5920732876712</v>
      </c>
      <c r="K233">
        <v>3.9811643835616396E-3</v>
      </c>
      <c r="L233">
        <v>2.8683002000000002</v>
      </c>
      <c r="M233">
        <v>2.162E-4</v>
      </c>
      <c r="N233">
        <v>2.4232116000000001</v>
      </c>
      <c r="O233" s="1">
        <v>7.64E-5</v>
      </c>
      <c r="P233">
        <v>2.4778440000000002</v>
      </c>
      <c r="Q233" s="1">
        <v>4.4000000000000002E-6</v>
      </c>
      <c r="S233">
        <f>IF(P233&lt;Vertical!P233,1,0)</f>
        <v>0</v>
      </c>
      <c r="U233">
        <f>IF(B233&lt;Vertical!B233,1,0)</f>
        <v>1</v>
      </c>
    </row>
    <row r="234" spans="1:21" x14ac:dyDescent="0.25">
      <c r="A234" t="s">
        <v>231</v>
      </c>
      <c r="B234">
        <v>2.8601394</v>
      </c>
      <c r="C234">
        <v>0</v>
      </c>
      <c r="D234">
        <v>2.4883565999999999</v>
      </c>
      <c r="E234">
        <v>1.07694E-2</v>
      </c>
      <c r="F234">
        <v>2.8654544</v>
      </c>
      <c r="G234">
        <v>2.1001897999999999</v>
      </c>
      <c r="H234">
        <v>2.0900880000000002</v>
      </c>
      <c r="I234">
        <v>7.6283999999999996E-3</v>
      </c>
      <c r="J234">
        <v>1.1844106000000001</v>
      </c>
      <c r="K234">
        <v>2.7550000000000001E-3</v>
      </c>
      <c r="L234">
        <v>1.15856E-2</v>
      </c>
      <c r="M234" s="1">
        <v>1.9999999999999999E-7</v>
      </c>
      <c r="N234">
        <v>3.1319999999999998E-3</v>
      </c>
      <c r="O234" s="1">
        <v>5.9999999999999997E-7</v>
      </c>
      <c r="P234">
        <v>2.5842E-3</v>
      </c>
      <c r="Q234">
        <v>0</v>
      </c>
      <c r="S234">
        <f>IF(P234&lt;Vertical!P234,1,0)</f>
        <v>1</v>
      </c>
      <c r="U234">
        <f>IF(B234&lt;Vertical!B234,1,0)</f>
        <v>1</v>
      </c>
    </row>
    <row r="235" spans="1:21" x14ac:dyDescent="0.25">
      <c r="A235" t="s">
        <v>232</v>
      </c>
      <c r="B235">
        <v>3.2462588000000001</v>
      </c>
      <c r="C235">
        <v>0</v>
      </c>
      <c r="D235">
        <v>2.8470816000000001</v>
      </c>
      <c r="E235">
        <v>1.39892E-2</v>
      </c>
      <c r="F235">
        <v>3.2445561999999999</v>
      </c>
      <c r="G235">
        <v>2.7868438000000002</v>
      </c>
      <c r="H235">
        <v>2.5668603999999999</v>
      </c>
      <c r="I235">
        <v>9.3189999999999992E-3</v>
      </c>
      <c r="J235">
        <v>1.5822464000000001</v>
      </c>
      <c r="K235">
        <v>3.2588000000000001E-3</v>
      </c>
      <c r="L235">
        <v>3.4213E-2</v>
      </c>
      <c r="M235" s="1">
        <v>1.5999999999999999E-6</v>
      </c>
      <c r="N235">
        <v>1.16904E-2</v>
      </c>
      <c r="O235" s="1">
        <v>1.9999999999999999E-6</v>
      </c>
      <c r="P235">
        <v>1.07192E-2</v>
      </c>
      <c r="Q235">
        <v>0</v>
      </c>
      <c r="S235">
        <f>IF(P235&lt;Vertical!P235,1,0)</f>
        <v>1</v>
      </c>
      <c r="U235">
        <f>IF(B235&lt;Vertical!B235,1,0)</f>
        <v>1</v>
      </c>
    </row>
    <row r="236" spans="1:21" x14ac:dyDescent="0.25">
      <c r="A236" t="s">
        <v>233</v>
      </c>
      <c r="B236">
        <v>1.0694399999999999</v>
      </c>
      <c r="C236">
        <v>0</v>
      </c>
      <c r="D236">
        <v>0.96947139999999998</v>
      </c>
      <c r="E236">
        <v>1.4413799999999999E-2</v>
      </c>
      <c r="F236">
        <v>1.0620338</v>
      </c>
      <c r="G236">
        <v>2.779083</v>
      </c>
      <c r="H236">
        <v>0.83997579999999905</v>
      </c>
      <c r="I236">
        <v>1.08282E-2</v>
      </c>
      <c r="J236">
        <v>0.72723539999999998</v>
      </c>
      <c r="K236">
        <v>9.0339999999999995E-4</v>
      </c>
      <c r="L236">
        <v>1.8893199999999999E-2</v>
      </c>
      <c r="M236" s="1">
        <v>1.3999999999999999E-6</v>
      </c>
      <c r="N236">
        <v>1.2756399999999999E-2</v>
      </c>
      <c r="O236" s="1">
        <v>5.9999999999999997E-7</v>
      </c>
      <c r="P236">
        <v>1.4611600000000001E-2</v>
      </c>
      <c r="Q236">
        <v>0</v>
      </c>
      <c r="S236">
        <f>IF(P236&lt;Vertical!P236,1,0)</f>
        <v>0</v>
      </c>
      <c r="U236">
        <f>IF(B236&lt;Vertical!B236,1,0)</f>
        <v>1</v>
      </c>
    </row>
    <row r="237" spans="1:21" x14ac:dyDescent="0.25">
      <c r="A237" t="s">
        <v>234</v>
      </c>
      <c r="B237">
        <v>100.14883698630101</v>
      </c>
      <c r="C237">
        <v>0</v>
      </c>
      <c r="D237">
        <v>96.841156249999997</v>
      </c>
      <c r="E237">
        <v>1.415625E-2</v>
      </c>
      <c r="F237">
        <v>100.18195892857101</v>
      </c>
      <c r="G237">
        <v>2.2653821428571401</v>
      </c>
      <c r="H237">
        <v>93.627359999999996</v>
      </c>
      <c r="I237">
        <v>7.5430769230769197E-3</v>
      </c>
      <c r="J237">
        <v>89.3206696078432</v>
      </c>
      <c r="K237">
        <v>4.0784313725490202E-4</v>
      </c>
      <c r="L237">
        <v>39.931844223107603</v>
      </c>
      <c r="M237">
        <v>1.52749003984064E-3</v>
      </c>
      <c r="N237">
        <v>39.948612970711302</v>
      </c>
      <c r="O237">
        <v>2.91338912133891E-3</v>
      </c>
      <c r="P237">
        <v>38.185140510948898</v>
      </c>
      <c r="Q237">
        <v>2.44160583941606E-4</v>
      </c>
      <c r="S237">
        <f>IF(P237&lt;Vertical!P237,1,0)</f>
        <v>1</v>
      </c>
      <c r="U237">
        <f>IF(B237&lt;Vertical!B237,1,0)</f>
        <v>0</v>
      </c>
    </row>
    <row r="238" spans="1:21" x14ac:dyDescent="0.25">
      <c r="A238" t="s">
        <v>235</v>
      </c>
      <c r="B238">
        <v>42.676013043478299</v>
      </c>
      <c r="C238">
        <v>0</v>
      </c>
      <c r="D238">
        <v>40.880751807228897</v>
      </c>
      <c r="E238">
        <v>1.41253012048193E-2</v>
      </c>
      <c r="F238">
        <v>42.607087671232897</v>
      </c>
      <c r="G238">
        <v>2.5318205479452098</v>
      </c>
      <c r="H238">
        <v>39.1587896226415</v>
      </c>
      <c r="I238">
        <v>9.4537735849056607E-3</v>
      </c>
      <c r="J238">
        <v>35.883679166666603</v>
      </c>
      <c r="K238">
        <v>6.678125E-3</v>
      </c>
      <c r="L238">
        <v>14.2963318471338</v>
      </c>
      <c r="M238">
        <v>9.9681528662420404E-4</v>
      </c>
      <c r="N238">
        <v>12.3668298</v>
      </c>
      <c r="O238">
        <v>1.3272E-3</v>
      </c>
      <c r="P238">
        <v>11.606716199999999</v>
      </c>
      <c r="Q238">
        <v>1.4139999999999999E-4</v>
      </c>
      <c r="S238">
        <f>IF(P238&lt;Vertical!P238,1,0)</f>
        <v>1</v>
      </c>
      <c r="U238">
        <f>IF(B238&lt;Vertical!B238,1,0)</f>
        <v>0</v>
      </c>
    </row>
    <row r="239" spans="1:21" x14ac:dyDescent="0.25">
      <c r="A239" t="s">
        <v>236</v>
      </c>
      <c r="B239">
        <v>11.6152427745665</v>
      </c>
      <c r="C239">
        <v>0</v>
      </c>
      <c r="D239">
        <v>10.5380351778656</v>
      </c>
      <c r="E239">
        <v>1.20664031620553E-2</v>
      </c>
      <c r="F239">
        <v>11.606205494505501</v>
      </c>
      <c r="G239">
        <v>2.2781483516483498</v>
      </c>
      <c r="H239">
        <v>10.0646672932331</v>
      </c>
      <c r="I239">
        <v>9.1082706766917303E-3</v>
      </c>
      <c r="J239">
        <v>7.2576766584766599</v>
      </c>
      <c r="K239">
        <v>3.4280098280098301E-3</v>
      </c>
      <c r="L239">
        <v>1.06741</v>
      </c>
      <c r="M239" s="1">
        <v>5.3600000000000002E-5</v>
      </c>
      <c r="N239">
        <v>0.76330920000000002</v>
      </c>
      <c r="O239" s="1">
        <v>3.0000000000000001E-5</v>
      </c>
      <c r="P239">
        <v>0.69260619999999895</v>
      </c>
      <c r="Q239" s="1">
        <v>3.1999999999999999E-6</v>
      </c>
      <c r="S239">
        <f>IF(P239&lt;Vertical!P239,1,0)</f>
        <v>1</v>
      </c>
      <c r="U239">
        <f>IF(B239&lt;Vertical!B239,1,0)</f>
        <v>1</v>
      </c>
    </row>
    <row r="240" spans="1:21" x14ac:dyDescent="0.25">
      <c r="A240" t="s">
        <v>237</v>
      </c>
      <c r="B240">
        <v>46.383011363636399</v>
      </c>
      <c r="C240">
        <v>0</v>
      </c>
      <c r="D240">
        <v>44.303877272727298</v>
      </c>
      <c r="E240">
        <v>1.1798484848484799E-2</v>
      </c>
      <c r="F240">
        <v>46.4335152542373</v>
      </c>
      <c r="G240">
        <v>2.3831169491525399</v>
      </c>
      <c r="H240">
        <v>37.0395395604396</v>
      </c>
      <c r="I240">
        <v>8.7978021978022004E-3</v>
      </c>
      <c r="J240">
        <v>39.131146842105302</v>
      </c>
      <c r="K240">
        <v>5.9731578947368399E-3</v>
      </c>
      <c r="L240">
        <v>10.323456999999999</v>
      </c>
      <c r="M240">
        <v>5.7760000000000005E-4</v>
      </c>
      <c r="N240">
        <v>9.6730731999999993</v>
      </c>
      <c r="O240">
        <v>8.9019999999999995E-4</v>
      </c>
      <c r="P240">
        <v>8.2493839999999992</v>
      </c>
      <c r="Q240" s="1">
        <v>9.0000000000000006E-5</v>
      </c>
      <c r="S240">
        <f>IF(P240&lt;Vertical!P240,1,0)</f>
        <v>1</v>
      </c>
      <c r="U240">
        <f>IF(B240&lt;Vertical!B240,1,0)</f>
        <v>1</v>
      </c>
    </row>
    <row r="241" spans="1:21" x14ac:dyDescent="0.25">
      <c r="A241" t="s">
        <v>238</v>
      </c>
      <c r="B241">
        <v>15.5411026315789</v>
      </c>
      <c r="C241">
        <v>0</v>
      </c>
      <c r="D241">
        <v>13.962306467661699</v>
      </c>
      <c r="E241">
        <v>1.3717910447761199E-2</v>
      </c>
      <c r="F241">
        <v>15.4711019047619</v>
      </c>
      <c r="G241">
        <v>2.5875628571428599</v>
      </c>
      <c r="H241">
        <v>13.1749821428571</v>
      </c>
      <c r="I241">
        <v>1.0204017857142899E-2</v>
      </c>
      <c r="J241">
        <v>11.730365476190499</v>
      </c>
      <c r="K241">
        <v>5.9702380952380996E-3</v>
      </c>
      <c r="L241">
        <v>0.69483479999999997</v>
      </c>
      <c r="M241" s="1">
        <v>4.8999999999999998E-5</v>
      </c>
      <c r="N241">
        <v>0.33497719999999997</v>
      </c>
      <c r="O241" s="1">
        <v>3.2400000000000001E-5</v>
      </c>
      <c r="P241">
        <v>0.28210580000000002</v>
      </c>
      <c r="Q241" s="1">
        <v>2.2000000000000001E-6</v>
      </c>
      <c r="S241">
        <f>IF(P241&lt;Vertical!P241,1,0)</f>
        <v>1</v>
      </c>
      <c r="U241">
        <f>IF(B241&lt;Vertical!B241,1,0)</f>
        <v>1</v>
      </c>
    </row>
    <row r="242" spans="1:21" x14ac:dyDescent="0.25">
      <c r="A242" t="s">
        <v>239</v>
      </c>
      <c r="B242">
        <v>14.456547126436799</v>
      </c>
      <c r="C242">
        <v>0</v>
      </c>
      <c r="D242">
        <v>13.6196995145631</v>
      </c>
      <c r="E242">
        <v>1.3760679611650501E-2</v>
      </c>
      <c r="F242">
        <v>14.416650837988801</v>
      </c>
      <c r="G242">
        <v>2.4435229050279301</v>
      </c>
      <c r="H242">
        <v>12.749641</v>
      </c>
      <c r="I242">
        <v>9.4619999999999999E-3</v>
      </c>
      <c r="J242">
        <v>11.6864663398693</v>
      </c>
      <c r="K242">
        <v>6.1967320261437902E-3</v>
      </c>
      <c r="L242">
        <v>2.7706648</v>
      </c>
      <c r="M242">
        <v>4.0259999999999997E-4</v>
      </c>
      <c r="N242">
        <v>2.0316961999999998</v>
      </c>
      <c r="O242">
        <v>4.216E-4</v>
      </c>
      <c r="P242">
        <v>1.8478874000000001</v>
      </c>
      <c r="Q242" s="1">
        <v>3.6399999999999997E-5</v>
      </c>
      <c r="S242">
        <f>IF(P242&lt;Vertical!P242,1,0)</f>
        <v>0</v>
      </c>
      <c r="U242">
        <f>IF(B242&lt;Vertical!B242,1,0)</f>
        <v>0</v>
      </c>
    </row>
    <row r="243" spans="1:21" x14ac:dyDescent="0.25">
      <c r="A243" t="s">
        <v>240</v>
      </c>
      <c r="B243">
        <v>31.5764198275862</v>
      </c>
      <c r="C243">
        <v>0</v>
      </c>
      <c r="D243">
        <v>30.2948375</v>
      </c>
      <c r="E243">
        <v>1.17443181818182E-2</v>
      </c>
      <c r="F243">
        <v>31.7066851351351</v>
      </c>
      <c r="G243">
        <v>1.9747621621621601</v>
      </c>
      <c r="H243">
        <v>28.131729310344799</v>
      </c>
      <c r="I243">
        <v>7.57327586206897E-3</v>
      </c>
      <c r="J243">
        <v>27.605206161137499</v>
      </c>
      <c r="K243">
        <v>6.8582938388625598E-3</v>
      </c>
      <c r="L243">
        <v>8.3914918000000007</v>
      </c>
      <c r="M243">
        <v>1.1622E-3</v>
      </c>
      <c r="N243">
        <v>6.9064477999999996</v>
      </c>
      <c r="O243">
        <v>1.0406E-3</v>
      </c>
      <c r="P243">
        <v>6.4259224000000099</v>
      </c>
      <c r="Q243">
        <v>1.1120000000000001E-4</v>
      </c>
      <c r="S243">
        <f>IF(P243&lt;Vertical!P243,1,0)</f>
        <v>1</v>
      </c>
      <c r="U243">
        <f>IF(B243&lt;Vertical!B243,1,0)</f>
        <v>0</v>
      </c>
    </row>
    <row r="244" spans="1:21" x14ac:dyDescent="0.25">
      <c r="A244" t="s">
        <v>241</v>
      </c>
      <c r="B244">
        <v>60.051355000000001</v>
      </c>
      <c r="C244">
        <v>0</v>
      </c>
      <c r="D244">
        <v>58.796980281690097</v>
      </c>
      <c r="E244">
        <v>1.2840845070422499E-2</v>
      </c>
      <c r="F244">
        <v>60.298288059701498</v>
      </c>
      <c r="G244">
        <v>2.6335044776119401</v>
      </c>
      <c r="H244">
        <v>55.729276388888898</v>
      </c>
      <c r="I244">
        <v>9.0986111111111094E-3</v>
      </c>
      <c r="J244">
        <v>53.358259239130398</v>
      </c>
      <c r="K244">
        <v>9.1108695652173909E-3</v>
      </c>
      <c r="L244">
        <v>25.2575394520548</v>
      </c>
      <c r="M244">
        <v>2.3197260273972601E-3</v>
      </c>
      <c r="N244">
        <v>24.076852631578902</v>
      </c>
      <c r="O244">
        <v>3.1531855955678699E-3</v>
      </c>
      <c r="P244">
        <v>22.323726804123702</v>
      </c>
      <c r="Q244">
        <v>3.4329896907216498E-4</v>
      </c>
      <c r="S244">
        <f>IF(P244&lt;Vertical!P244,1,0)</f>
        <v>0</v>
      </c>
      <c r="U244">
        <f>IF(B244&lt;Vertical!B244,1,0)</f>
        <v>0</v>
      </c>
    </row>
    <row r="245" spans="1:21" x14ac:dyDescent="0.25">
      <c r="A245" t="s">
        <v>242</v>
      </c>
      <c r="B245">
        <v>1.1255980000000001</v>
      </c>
      <c r="C245">
        <v>0</v>
      </c>
      <c r="D245">
        <v>0.98378680000000096</v>
      </c>
      <c r="E245">
        <v>1.1711600000000001E-2</v>
      </c>
      <c r="F245">
        <v>1.1185756</v>
      </c>
      <c r="G245">
        <v>2.3054146000000002</v>
      </c>
      <c r="H245">
        <v>0.944901399999999</v>
      </c>
      <c r="I245">
        <v>8.1201999999999993E-3</v>
      </c>
      <c r="J245">
        <v>0.64431559999999899</v>
      </c>
      <c r="K245">
        <v>1.9759999999999999E-3</v>
      </c>
      <c r="L245">
        <v>0.1090304</v>
      </c>
      <c r="M245" s="1">
        <v>7.9999999999999996E-6</v>
      </c>
      <c r="N245">
        <v>6.0714799999999999E-2</v>
      </c>
      <c r="O245" s="1">
        <v>1.1199999999999999E-5</v>
      </c>
      <c r="P245">
        <v>5.5911200000000001E-2</v>
      </c>
      <c r="Q245">
        <v>0</v>
      </c>
      <c r="S245">
        <f>IF(P245&lt;Vertical!P245,1,0)</f>
        <v>0</v>
      </c>
      <c r="U245">
        <f>IF(B245&lt;Vertical!B245,1,0)</f>
        <v>0</v>
      </c>
    </row>
    <row r="246" spans="1:21" x14ac:dyDescent="0.25">
      <c r="A246" t="s">
        <v>243</v>
      </c>
      <c r="B246">
        <v>28.381456462585</v>
      </c>
      <c r="C246">
        <v>0</v>
      </c>
      <c r="D246">
        <v>27.015955194805201</v>
      </c>
      <c r="E246">
        <v>1.3812987012986999E-2</v>
      </c>
      <c r="F246">
        <v>28.266513043478199</v>
      </c>
      <c r="G246">
        <v>2.7772043478260899</v>
      </c>
      <c r="H246">
        <v>24.2400659340659</v>
      </c>
      <c r="I246">
        <v>9.7873626373626392E-3</v>
      </c>
      <c r="J246">
        <v>24.888584729064</v>
      </c>
      <c r="K246">
        <v>2.4315270935960599E-3</v>
      </c>
      <c r="L246">
        <v>8.3130342000000006</v>
      </c>
      <c r="M246">
        <v>6.0420000000000005E-4</v>
      </c>
      <c r="N246">
        <v>8.0895138000000095</v>
      </c>
      <c r="O246">
        <v>7.9319999999999998E-4</v>
      </c>
      <c r="P246">
        <v>7.9187523999999998</v>
      </c>
      <c r="Q246" s="1">
        <v>3.8600000000000003E-5</v>
      </c>
      <c r="S246">
        <f>IF(P246&lt;Vertical!P246,1,0)</f>
        <v>0</v>
      </c>
      <c r="U246">
        <f>IF(B246&lt;Vertical!B246,1,0)</f>
        <v>0</v>
      </c>
    </row>
    <row r="247" spans="1:21" x14ac:dyDescent="0.25">
      <c r="A247" t="s">
        <v>244</v>
      </c>
      <c r="B247">
        <v>26.1563471830986</v>
      </c>
      <c r="C247">
        <v>0</v>
      </c>
      <c r="D247">
        <v>24.7985908333333</v>
      </c>
      <c r="E247">
        <v>1.374E-2</v>
      </c>
      <c r="F247">
        <v>26.0797841121495</v>
      </c>
      <c r="G247">
        <v>2.7103971962616802</v>
      </c>
      <c r="H247">
        <v>23.459699224806201</v>
      </c>
      <c r="I247">
        <v>9.9728682170542593E-3</v>
      </c>
      <c r="J247">
        <v>20.6630057377049</v>
      </c>
      <c r="K247">
        <v>5.6745901639344296E-3</v>
      </c>
      <c r="L247">
        <v>5.9954831999999998</v>
      </c>
      <c r="M247">
        <v>8.1059999999999997E-4</v>
      </c>
      <c r="N247">
        <v>4.6530366000000001</v>
      </c>
      <c r="O247">
        <v>7.6920000000000005E-4</v>
      </c>
      <c r="P247">
        <v>4.2485236000000004</v>
      </c>
      <c r="Q247" s="1">
        <v>7.7200000000000006E-5</v>
      </c>
      <c r="S247">
        <f>IF(P247&lt;Vertical!P247,1,0)</f>
        <v>1</v>
      </c>
      <c r="U247">
        <f>IF(B247&lt;Vertical!B247,1,0)</f>
        <v>0</v>
      </c>
    </row>
    <row r="248" spans="1:21" x14ac:dyDescent="0.25">
      <c r="A248" t="s">
        <v>245</v>
      </c>
      <c r="B248">
        <v>175.894080555556</v>
      </c>
      <c r="C248">
        <v>0</v>
      </c>
      <c r="D248">
        <v>172.75665797101499</v>
      </c>
      <c r="E248">
        <v>1.52884057971014E-2</v>
      </c>
      <c r="F248">
        <v>175.46354153846201</v>
      </c>
      <c r="G248">
        <v>2.60156153846154</v>
      </c>
      <c r="H248">
        <v>165.06264933333301</v>
      </c>
      <c r="I248">
        <v>8.1239999999999993E-3</v>
      </c>
      <c r="J248">
        <v>158.07800291970801</v>
      </c>
      <c r="K248">
        <v>1.83138686131387E-3</v>
      </c>
      <c r="L248">
        <v>106.365995762712</v>
      </c>
      <c r="M248">
        <v>5.2618644067796601E-3</v>
      </c>
      <c r="N248">
        <v>111.67160777777799</v>
      </c>
      <c r="O248">
        <v>8.6055555555555607E-3</v>
      </c>
      <c r="P248">
        <v>98.971158666666696</v>
      </c>
      <c r="Q248">
        <v>5.2533333333333295E-4</v>
      </c>
      <c r="S248">
        <f>IF(P248&lt;Vertical!P248,1,0)</f>
        <v>1</v>
      </c>
      <c r="U248">
        <f>IF(B248&lt;Vertical!B248,1,0)</f>
        <v>0</v>
      </c>
    </row>
    <row r="249" spans="1:21" x14ac:dyDescent="0.25">
      <c r="A249" t="s">
        <v>246</v>
      </c>
      <c r="B249">
        <v>8.4576873198847196</v>
      </c>
      <c r="C249">
        <v>0</v>
      </c>
      <c r="D249">
        <v>7.8839028061224496</v>
      </c>
      <c r="E249">
        <v>1.29640306122449E-2</v>
      </c>
      <c r="F249">
        <v>8.4692631034482808</v>
      </c>
      <c r="G249">
        <v>2.4516348275862101</v>
      </c>
      <c r="H249">
        <v>7.5211895161290396</v>
      </c>
      <c r="I249">
        <v>8.8147849462365604E-3</v>
      </c>
      <c r="J249">
        <v>6.8629296774193502</v>
      </c>
      <c r="K249">
        <v>2.19849462365591E-3</v>
      </c>
      <c r="L249">
        <v>1.3527401999999999</v>
      </c>
      <c r="M249">
        <v>1.086E-4</v>
      </c>
      <c r="N249">
        <v>0.9434728</v>
      </c>
      <c r="O249" s="1">
        <v>7.7200000000000006E-5</v>
      </c>
      <c r="P249">
        <v>0.87972000000000095</v>
      </c>
      <c r="Q249" s="1">
        <v>2.7999999999999999E-6</v>
      </c>
      <c r="S249">
        <f>IF(P249&lt;Vertical!P249,1,0)</f>
        <v>0</v>
      </c>
      <c r="U249">
        <f>IF(B249&lt;Vertical!B249,1,0)</f>
        <v>0</v>
      </c>
    </row>
    <row r="250" spans="1:21" x14ac:dyDescent="0.25">
      <c r="A250" t="s">
        <v>247</v>
      </c>
      <c r="B250">
        <v>26.192730065359498</v>
      </c>
      <c r="C250">
        <v>0</v>
      </c>
      <c r="D250">
        <v>24.938723958333298</v>
      </c>
      <c r="E250">
        <v>1.2231250000000001E-2</v>
      </c>
      <c r="F250">
        <v>26.2141712871287</v>
      </c>
      <c r="G250">
        <v>1.93206534653465</v>
      </c>
      <c r="H250">
        <v>23.227849137930999</v>
      </c>
      <c r="I250">
        <v>8.4129310344827606E-3</v>
      </c>
      <c r="J250">
        <v>22.184580203045702</v>
      </c>
      <c r="K250">
        <v>5.3030456852791903E-3</v>
      </c>
      <c r="L250">
        <v>6.3752490000000002</v>
      </c>
      <c r="M250">
        <v>9.4539999999999999E-4</v>
      </c>
      <c r="N250">
        <v>4.9834911999999996</v>
      </c>
      <c r="O250">
        <v>7.226E-4</v>
      </c>
      <c r="P250">
        <v>4.5980254</v>
      </c>
      <c r="Q250" s="1">
        <v>7.2200000000000007E-5</v>
      </c>
      <c r="S250">
        <f>IF(P250&lt;Vertical!P250,1,0)</f>
        <v>0</v>
      </c>
      <c r="U250">
        <f>IF(B250&lt;Vertical!B250,1,0)</f>
        <v>0</v>
      </c>
    </row>
    <row r="251" spans="1:21" x14ac:dyDescent="0.25">
      <c r="A251" t="s">
        <v>248</v>
      </c>
      <c r="B251">
        <v>17.185072248803799</v>
      </c>
      <c r="C251">
        <v>0</v>
      </c>
      <c r="D251">
        <v>16.2112366515837</v>
      </c>
      <c r="E251">
        <v>1.46257918552036E-2</v>
      </c>
      <c r="F251">
        <v>17.2437540983607</v>
      </c>
      <c r="G251">
        <v>3.5475497267759599</v>
      </c>
      <c r="H251">
        <v>14.9904789915966</v>
      </c>
      <c r="I251">
        <v>1.0231932773109201E-2</v>
      </c>
      <c r="J251">
        <v>14.476928813559301</v>
      </c>
      <c r="K251">
        <v>5.7172881355932199E-3</v>
      </c>
      <c r="L251">
        <v>4.4280353999999997</v>
      </c>
      <c r="M251">
        <v>7.6619999999999998E-4</v>
      </c>
      <c r="N251">
        <v>3.5291168000000002</v>
      </c>
      <c r="O251">
        <v>8.8400000000000002E-4</v>
      </c>
      <c r="P251">
        <v>3.3309972000000001</v>
      </c>
      <c r="Q251" s="1">
        <v>6.5400000000000004E-5</v>
      </c>
      <c r="S251">
        <f>IF(P251&lt;Vertical!P251,1,0)</f>
        <v>0</v>
      </c>
      <c r="U251">
        <f>IF(B251&lt;Vertical!B251,1,0)</f>
        <v>0</v>
      </c>
    </row>
    <row r="252" spans="1:21" x14ac:dyDescent="0.25">
      <c r="A252" t="s">
        <v>249</v>
      </c>
      <c r="B252">
        <v>21.484785915492999</v>
      </c>
      <c r="C252">
        <v>0</v>
      </c>
      <c r="D252">
        <v>20.314126470588199</v>
      </c>
      <c r="E252">
        <v>1.25394117647059E-2</v>
      </c>
      <c r="F252">
        <v>21.469306134969301</v>
      </c>
      <c r="G252">
        <v>2.5384760736196301</v>
      </c>
      <c r="H252">
        <v>19.111597260273999</v>
      </c>
      <c r="I252">
        <v>9.0173515981735192E-3</v>
      </c>
      <c r="J252">
        <v>17.774379037800699</v>
      </c>
      <c r="K252">
        <v>5.39106529209622E-3</v>
      </c>
      <c r="L252">
        <v>5.4150836</v>
      </c>
      <c r="M252">
        <v>7.316E-4</v>
      </c>
      <c r="N252">
        <v>4.0848142000000003</v>
      </c>
      <c r="O252">
        <v>7.5460000000000002E-4</v>
      </c>
      <c r="P252">
        <v>3.7015202</v>
      </c>
      <c r="Q252" s="1">
        <v>7.2000000000000002E-5</v>
      </c>
      <c r="S252">
        <f>IF(P252&lt;Vertical!P252,1,0)</f>
        <v>0</v>
      </c>
      <c r="U252">
        <f>IF(B252&lt;Vertical!B252,1,0)</f>
        <v>0</v>
      </c>
    </row>
    <row r="253" spans="1:21" x14ac:dyDescent="0.25">
      <c r="A253" t="s">
        <v>250</v>
      </c>
      <c r="B253">
        <v>10.0479641975309</v>
      </c>
      <c r="C253">
        <v>0</v>
      </c>
      <c r="D253">
        <v>9.0274810289389098</v>
      </c>
      <c r="E253">
        <v>1.3502250803858499E-2</v>
      </c>
      <c r="F253">
        <v>10.0089628158845</v>
      </c>
      <c r="G253">
        <v>2.9978101083032498</v>
      </c>
      <c r="H253">
        <v>7.35153786127169</v>
      </c>
      <c r="I253">
        <v>9.0216763005780305E-3</v>
      </c>
      <c r="J253">
        <v>7.3143779017857096</v>
      </c>
      <c r="K253">
        <v>4.3218750000000002E-3</v>
      </c>
      <c r="L253">
        <v>9.5239199999999996E-2</v>
      </c>
      <c r="M253" s="1">
        <v>2.6000000000000001E-6</v>
      </c>
      <c r="N253">
        <v>2.2432799999999999E-2</v>
      </c>
      <c r="O253">
        <v>0</v>
      </c>
      <c r="P253">
        <v>1.8175E-2</v>
      </c>
      <c r="Q253">
        <v>0</v>
      </c>
      <c r="S253">
        <f>IF(P253&lt;Vertical!P253,1,0)</f>
        <v>1</v>
      </c>
      <c r="U253">
        <f>IF(B253&lt;Vertical!B253,1,0)</f>
        <v>1</v>
      </c>
    </row>
    <row r="254" spans="1:21" x14ac:dyDescent="0.25">
      <c r="A254" t="s">
        <v>251</v>
      </c>
      <c r="B254">
        <v>15.129348535564899</v>
      </c>
      <c r="C254">
        <v>0</v>
      </c>
      <c r="D254">
        <v>14.442145833333299</v>
      </c>
      <c r="E254">
        <v>1.6204761904761899E-2</v>
      </c>
      <c r="F254">
        <v>15.012871621621599</v>
      </c>
      <c r="G254">
        <v>2.7836263513513502</v>
      </c>
      <c r="H254">
        <v>13.3453308510638</v>
      </c>
      <c r="I254">
        <v>1.01781914893617E-2</v>
      </c>
      <c r="J254">
        <v>12.280757741935499</v>
      </c>
      <c r="K254">
        <v>6.6725806451612898E-3</v>
      </c>
      <c r="L254">
        <v>1.6107697999999999</v>
      </c>
      <c r="M254">
        <v>2.2359999999999999E-4</v>
      </c>
      <c r="N254">
        <v>1.010273</v>
      </c>
      <c r="O254">
        <v>1.5699999999999999E-4</v>
      </c>
      <c r="P254">
        <v>0.89755260000000003</v>
      </c>
      <c r="Q254" s="1">
        <v>1.2799999999999999E-5</v>
      </c>
      <c r="S254">
        <f>IF(P254&lt;Vertical!P254,1,0)</f>
        <v>1</v>
      </c>
      <c r="U254">
        <f>IF(B254&lt;Vertical!B254,1,0)</f>
        <v>1</v>
      </c>
    </row>
    <row r="255" spans="1:21" x14ac:dyDescent="0.25">
      <c r="A255" t="s">
        <v>252</v>
      </c>
      <c r="B255">
        <v>225.87299279279301</v>
      </c>
      <c r="C255">
        <v>0</v>
      </c>
      <c r="D255">
        <v>220.403781538462</v>
      </c>
      <c r="E255">
        <v>1.25476923076923E-2</v>
      </c>
      <c r="F255">
        <v>225.410001724138</v>
      </c>
      <c r="G255">
        <v>2.20595862068966</v>
      </c>
      <c r="H255">
        <v>216.227925</v>
      </c>
      <c r="I255">
        <v>7.6687500000000002E-3</v>
      </c>
      <c r="J255">
        <v>205.64337</v>
      </c>
      <c r="K255">
        <v>1.32142857142857E-3</v>
      </c>
      <c r="L255">
        <v>148.09346124999999</v>
      </c>
      <c r="M255">
        <v>5.4131250000000004E-3</v>
      </c>
      <c r="N255">
        <v>152.40993484848499</v>
      </c>
      <c r="O255">
        <v>8.5606060606060602E-3</v>
      </c>
      <c r="P255">
        <v>141.248521311475</v>
      </c>
      <c r="Q255">
        <v>3.5573770491803298E-4</v>
      </c>
      <c r="S255">
        <f>IF(P255&lt;Vertical!P255,1,0)</f>
        <v>1</v>
      </c>
      <c r="U255">
        <f>IF(B255&lt;Vertical!B255,1,0)</f>
        <v>1</v>
      </c>
    </row>
    <row r="256" spans="1:21" x14ac:dyDescent="0.25">
      <c r="A256" t="s">
        <v>253</v>
      </c>
      <c r="B256">
        <v>384.43308321167899</v>
      </c>
      <c r="C256">
        <v>0</v>
      </c>
      <c r="D256">
        <v>377.16415441176503</v>
      </c>
      <c r="E256">
        <v>1.43897058823529E-2</v>
      </c>
      <c r="F256">
        <v>384.472685714286</v>
      </c>
      <c r="G256">
        <v>2.55725873015873</v>
      </c>
      <c r="H256">
        <v>362.32250757575798</v>
      </c>
      <c r="I256">
        <v>7.8772727272727293E-3</v>
      </c>
      <c r="J256">
        <v>364.377255555555</v>
      </c>
      <c r="K256">
        <v>8.2345679012345698E-4</v>
      </c>
      <c r="L256">
        <v>277.56057625</v>
      </c>
      <c r="M256">
        <v>8.5681249999999994E-3</v>
      </c>
      <c r="N256">
        <v>276.897066666667</v>
      </c>
      <c r="O256">
        <v>9.9969696969697004E-3</v>
      </c>
      <c r="P256">
        <v>252.924049206349</v>
      </c>
      <c r="Q256">
        <v>4.4920634920634901E-4</v>
      </c>
      <c r="S256">
        <f>IF(P256&lt;Vertical!P256,1,0)</f>
        <v>1</v>
      </c>
      <c r="U256">
        <f>IF(B256&lt;Vertical!B256,1,0)</f>
        <v>1</v>
      </c>
    </row>
    <row r="257" spans="1:21" x14ac:dyDescent="0.25">
      <c r="A257" t="s">
        <v>254</v>
      </c>
      <c r="B257">
        <v>65.749556204379601</v>
      </c>
      <c r="C257">
        <v>0</v>
      </c>
      <c r="D257">
        <v>62.980162162162202</v>
      </c>
      <c r="E257">
        <v>9.1297297297297294E-3</v>
      </c>
      <c r="F257">
        <v>66.083417460317506</v>
      </c>
      <c r="G257">
        <v>2.1038730158730199</v>
      </c>
      <c r="H257">
        <v>61.791813846153801</v>
      </c>
      <c r="I257">
        <v>5.23538461538462E-3</v>
      </c>
      <c r="J257">
        <v>60.155116564417199</v>
      </c>
      <c r="K257">
        <v>4.7116564417177902E-4</v>
      </c>
      <c r="L257">
        <v>17.626945661156999</v>
      </c>
      <c r="M257">
        <v>5.3429752066115697E-4</v>
      </c>
      <c r="N257">
        <v>16.085027799999999</v>
      </c>
      <c r="O257">
        <v>7.4120000000000002E-4</v>
      </c>
      <c r="P257">
        <v>15.5701793319415</v>
      </c>
      <c r="Q257" s="1">
        <v>6.9311064718162796E-5</v>
      </c>
      <c r="S257">
        <f>IF(P257&lt;Vertical!P257,1,0)</f>
        <v>1</v>
      </c>
      <c r="U257">
        <f>IF(B257&lt;Vertical!B257,1,0)</f>
        <v>1</v>
      </c>
    </row>
    <row r="258" spans="1:21" x14ac:dyDescent="0.25">
      <c r="A258" t="s">
        <v>255</v>
      </c>
      <c r="B258">
        <v>146.71884452554701</v>
      </c>
      <c r="C258">
        <v>0</v>
      </c>
      <c r="D258">
        <v>143.30306666666701</v>
      </c>
      <c r="E258">
        <v>1.3693939393939401E-2</v>
      </c>
      <c r="F258">
        <v>146.66370000000001</v>
      </c>
      <c r="G258">
        <v>2.57875238095238</v>
      </c>
      <c r="H258">
        <v>138.38489855072501</v>
      </c>
      <c r="I258">
        <v>7.7463768115942E-3</v>
      </c>
      <c r="J258">
        <v>139.034756441718</v>
      </c>
      <c r="K258">
        <v>1.1895705521472401E-3</v>
      </c>
      <c r="L258">
        <v>80.406629378531093</v>
      </c>
      <c r="M258">
        <v>3.7519774011299401E-3</v>
      </c>
      <c r="N258">
        <v>84.3818432835821</v>
      </c>
      <c r="O258">
        <v>7.11791044776119E-3</v>
      </c>
      <c r="P258">
        <v>75.9785294871795</v>
      </c>
      <c r="Q258">
        <v>6.1538461538461497E-4</v>
      </c>
      <c r="S258">
        <f>IF(P258&lt;Vertical!P258,1,0)</f>
        <v>1</v>
      </c>
      <c r="U258">
        <f>IF(B258&lt;Vertical!B258,1,0)</f>
        <v>1</v>
      </c>
    </row>
    <row r="259" spans="1:21" x14ac:dyDescent="0.25">
      <c r="A259" t="s">
        <v>256</v>
      </c>
      <c r="B259">
        <v>503.49067482517501</v>
      </c>
      <c r="C259">
        <v>0</v>
      </c>
      <c r="D259">
        <v>497.69062285714301</v>
      </c>
      <c r="E259">
        <v>1.6745714285714301E-2</v>
      </c>
      <c r="F259">
        <v>503.74536206896499</v>
      </c>
      <c r="G259">
        <v>2.8454206896551701</v>
      </c>
      <c r="H259">
        <v>486.87417101449302</v>
      </c>
      <c r="I259">
        <v>8.8376811594202895E-3</v>
      </c>
      <c r="J259">
        <v>490.76881309523799</v>
      </c>
      <c r="K259">
        <v>1.6428571428571401E-4</v>
      </c>
      <c r="L259">
        <v>416.44916167664701</v>
      </c>
      <c r="M259">
        <v>1.07844311377246E-2</v>
      </c>
      <c r="N259">
        <v>407.34587796610202</v>
      </c>
      <c r="O259">
        <v>1.41457627118644E-2</v>
      </c>
      <c r="P259">
        <v>386.513697619048</v>
      </c>
      <c r="Q259">
        <v>7.5357142857142897E-4</v>
      </c>
      <c r="S259">
        <f>IF(P259&lt;Vertical!P259,1,0)</f>
        <v>1</v>
      </c>
      <c r="U259">
        <f>IF(B259&lt;Vertical!B259,1,0)</f>
        <v>0</v>
      </c>
    </row>
    <row r="260" spans="1:21" x14ac:dyDescent="0.25">
      <c r="A260" t="s">
        <v>257</v>
      </c>
      <c r="B260">
        <v>51.360127272727297</v>
      </c>
      <c r="C260">
        <v>0</v>
      </c>
      <c r="D260">
        <v>49.211932307692301</v>
      </c>
      <c r="E260">
        <v>1.54369230769231E-2</v>
      </c>
      <c r="F260">
        <v>50.950506896551701</v>
      </c>
      <c r="G260">
        <v>3.0341896551724101</v>
      </c>
      <c r="H260">
        <v>48.383183544303797</v>
      </c>
      <c r="I260">
        <v>8.3822784810126602E-3</v>
      </c>
      <c r="J260">
        <v>46.343613297872402</v>
      </c>
      <c r="K260">
        <v>7.9893617021276596E-4</v>
      </c>
      <c r="L260">
        <v>14.093068600000001</v>
      </c>
      <c r="M260">
        <v>4.9399999999999997E-4</v>
      </c>
      <c r="N260">
        <v>13.821674</v>
      </c>
      <c r="O260">
        <v>1.0740000000000001E-3</v>
      </c>
      <c r="P260">
        <v>12.4958478</v>
      </c>
      <c r="Q260">
        <v>1.204E-4</v>
      </c>
      <c r="S260">
        <f>IF(P260&lt;Vertical!P260,1,0)</f>
        <v>1</v>
      </c>
      <c r="U260">
        <f>IF(B260&lt;Vertical!B260,1,0)</f>
        <v>1</v>
      </c>
    </row>
    <row r="261" spans="1:21" x14ac:dyDescent="0.25">
      <c r="A261" t="s">
        <v>258</v>
      </c>
      <c r="B261">
        <v>299.13410139860099</v>
      </c>
      <c r="C261">
        <v>0</v>
      </c>
      <c r="D261">
        <v>295.26404117647098</v>
      </c>
      <c r="E261">
        <v>1.3911764705882399E-2</v>
      </c>
      <c r="F261">
        <v>299.19637586206898</v>
      </c>
      <c r="G261">
        <v>3.0353810344827599</v>
      </c>
      <c r="H261">
        <v>286.5392515625</v>
      </c>
      <c r="I261">
        <v>7.8125E-3</v>
      </c>
      <c r="J261">
        <v>291.56292559523803</v>
      </c>
      <c r="K261">
        <v>1.0773809523809501E-3</v>
      </c>
      <c r="L261">
        <v>214.06695933333299</v>
      </c>
      <c r="M261">
        <v>6.032E-3</v>
      </c>
      <c r="N261">
        <v>215.43311355932201</v>
      </c>
      <c r="O261">
        <v>1.12237288135593E-2</v>
      </c>
      <c r="P261">
        <v>202.041136666667</v>
      </c>
      <c r="Q261">
        <v>4.8000000000000001E-4</v>
      </c>
      <c r="S261">
        <f>IF(P261&lt;Vertical!P261,1,0)</f>
        <v>1</v>
      </c>
      <c r="U261">
        <f>IF(B261&lt;Vertical!B261,1,0)</f>
        <v>1</v>
      </c>
    </row>
    <row r="262" spans="1:21" x14ac:dyDescent="0.25">
      <c r="A262" t="s">
        <v>259</v>
      </c>
      <c r="B262">
        <v>203.26126268656699</v>
      </c>
      <c r="C262">
        <v>0</v>
      </c>
      <c r="D262">
        <v>199.012094117647</v>
      </c>
      <c r="E262">
        <v>1.5075E-2</v>
      </c>
      <c r="F262">
        <v>202.90707499999999</v>
      </c>
      <c r="G262">
        <v>3.07877857142857</v>
      </c>
      <c r="H262">
        <v>193.743787878788</v>
      </c>
      <c r="I262">
        <v>7.9045454545454506E-3</v>
      </c>
      <c r="J262">
        <v>195.290415584416</v>
      </c>
      <c r="K262">
        <v>4.1623376623376601E-4</v>
      </c>
      <c r="L262">
        <v>135.63136</v>
      </c>
      <c r="M262">
        <v>7.3433333333333302E-3</v>
      </c>
      <c r="N262">
        <v>127.805086440678</v>
      </c>
      <c r="O262">
        <v>8.7728813559322001E-3</v>
      </c>
      <c r="P262">
        <v>116.78514705882399</v>
      </c>
      <c r="Q262">
        <v>5.2794117647058801E-4</v>
      </c>
      <c r="S262">
        <f>IF(P262&lt;Vertical!P262,1,0)</f>
        <v>1</v>
      </c>
      <c r="U262">
        <f>IF(B262&lt;Vertical!B262,1,0)</f>
        <v>1</v>
      </c>
    </row>
    <row r="263" spans="1:21" x14ac:dyDescent="0.25">
      <c r="A263" t="s">
        <v>260</v>
      </c>
      <c r="B263">
        <v>316.30828134328402</v>
      </c>
      <c r="C263">
        <v>0</v>
      </c>
      <c r="D263">
        <v>311.13391267605601</v>
      </c>
      <c r="E263">
        <v>1.6299999999999999E-2</v>
      </c>
      <c r="F263">
        <v>315.909928070175</v>
      </c>
      <c r="G263">
        <v>2.8698385964912299</v>
      </c>
      <c r="H263">
        <v>303.25290845070401</v>
      </c>
      <c r="I263">
        <v>9.0605633802816905E-3</v>
      </c>
      <c r="J263">
        <v>300.88865324675299</v>
      </c>
      <c r="K263">
        <v>1.9071428571428601E-3</v>
      </c>
      <c r="L263">
        <v>245.90828400000001</v>
      </c>
      <c r="M263">
        <v>1.0746666666666699E-2</v>
      </c>
      <c r="N263">
        <v>235.44924561403499</v>
      </c>
      <c r="O263">
        <v>1.10438596491228E-2</v>
      </c>
      <c r="P263">
        <v>219.71035882352899</v>
      </c>
      <c r="Q263">
        <v>7.4411764705882295E-4</v>
      </c>
      <c r="S263">
        <f>IF(P263&lt;Vertical!P263,1,0)</f>
        <v>1</v>
      </c>
      <c r="U263">
        <f>IF(B263&lt;Vertical!B263,1,0)</f>
        <v>1</v>
      </c>
    </row>
    <row r="264" spans="1:21" x14ac:dyDescent="0.25">
      <c r="A264" t="s">
        <v>261</v>
      </c>
      <c r="B264">
        <v>405.67752056737601</v>
      </c>
      <c r="C264">
        <v>0</v>
      </c>
      <c r="D264">
        <v>400.81052173913002</v>
      </c>
      <c r="E264">
        <v>1.4805797101449299E-2</v>
      </c>
      <c r="F264">
        <v>405.83696491228102</v>
      </c>
      <c r="G264">
        <v>3.1041596491228098</v>
      </c>
      <c r="H264">
        <v>391.97054027777801</v>
      </c>
      <c r="I264">
        <v>8.0625000000000002E-3</v>
      </c>
      <c r="J264">
        <v>383.19437272727299</v>
      </c>
      <c r="K264">
        <v>2.7480519480519499E-3</v>
      </c>
      <c r="L264">
        <v>307.41296206896499</v>
      </c>
      <c r="M264">
        <v>7.7971264367816097E-3</v>
      </c>
      <c r="N264">
        <v>310.11964745762702</v>
      </c>
      <c r="O264">
        <v>1.4001694915254201E-2</v>
      </c>
      <c r="P264">
        <v>291.16957200000002</v>
      </c>
      <c r="Q264">
        <v>7.5733333333333295E-4</v>
      </c>
      <c r="S264">
        <f>IF(P264&lt;Vertical!P264,1,0)</f>
        <v>1</v>
      </c>
      <c r="U264">
        <f>IF(B264&lt;Vertical!B264,1,0)</f>
        <v>1</v>
      </c>
    </row>
    <row r="265" spans="1:21" x14ac:dyDescent="0.25">
      <c r="A265" t="s">
        <v>262</v>
      </c>
      <c r="B265">
        <v>314.63218226950403</v>
      </c>
      <c r="C265">
        <v>0</v>
      </c>
      <c r="D265">
        <v>308.26479701492502</v>
      </c>
      <c r="E265">
        <v>1.3650746268656699E-2</v>
      </c>
      <c r="F265">
        <v>314.23750350877202</v>
      </c>
      <c r="G265">
        <v>2.52191929824561</v>
      </c>
      <c r="H265">
        <v>297.54823571428602</v>
      </c>
      <c r="I265">
        <v>7.55142857142857E-3</v>
      </c>
      <c r="J265">
        <v>274.069333757962</v>
      </c>
      <c r="K265">
        <v>5.7324840764331195E-4</v>
      </c>
      <c r="L265">
        <v>217.754748275862</v>
      </c>
      <c r="M265">
        <v>7.0522988505747099E-3</v>
      </c>
      <c r="N265">
        <v>219.87204918032799</v>
      </c>
      <c r="O265">
        <v>9.0311475409836101E-3</v>
      </c>
      <c r="P265">
        <v>198.654946666667</v>
      </c>
      <c r="Q265">
        <v>3.7733333333333298E-4</v>
      </c>
      <c r="S265">
        <f>IF(P265&lt;Vertical!P265,1,0)</f>
        <v>1</v>
      </c>
      <c r="U265">
        <f>IF(B265&lt;Vertical!B265,1,0)</f>
        <v>1</v>
      </c>
    </row>
    <row r="266" spans="1:21" x14ac:dyDescent="0.25">
      <c r="A266" t="s">
        <v>263</v>
      </c>
      <c r="B266">
        <v>136.96612056737601</v>
      </c>
      <c r="C266">
        <v>0</v>
      </c>
      <c r="D266">
        <v>132.15469857142901</v>
      </c>
      <c r="E266">
        <v>1.2828571428571399E-2</v>
      </c>
      <c r="F266">
        <v>136.72807857142899</v>
      </c>
      <c r="G266">
        <v>2.2561249999999999</v>
      </c>
      <c r="H266">
        <v>129.82438493150701</v>
      </c>
      <c r="I266">
        <v>7.2219178082191804E-3</v>
      </c>
      <c r="J266">
        <v>129.64047161290301</v>
      </c>
      <c r="K266">
        <v>1.2729032258064501E-3</v>
      </c>
      <c r="L266">
        <v>64.923689062500003</v>
      </c>
      <c r="M266">
        <v>2.9656249999999999E-3</v>
      </c>
      <c r="N266">
        <v>66.534979032258093</v>
      </c>
      <c r="O266">
        <v>5.2161290322580598E-3</v>
      </c>
      <c r="P266">
        <v>62.626419847328201</v>
      </c>
      <c r="Q266">
        <v>4.7786259541984701E-4</v>
      </c>
      <c r="S266">
        <f>IF(P266&lt;Vertical!P266,1,0)</f>
        <v>1</v>
      </c>
      <c r="U266">
        <f>IF(B266&lt;Vertical!B266,1,0)</f>
        <v>1</v>
      </c>
    </row>
    <row r="267" spans="1:21" x14ac:dyDescent="0.25">
      <c r="A267" t="s">
        <v>264</v>
      </c>
      <c r="B267">
        <v>498.32059207317099</v>
      </c>
      <c r="C267">
        <v>0</v>
      </c>
      <c r="D267">
        <v>491.08780303030301</v>
      </c>
      <c r="E267">
        <v>1.4034848484848501E-2</v>
      </c>
      <c r="F267">
        <v>498.45095892857103</v>
      </c>
      <c r="G267">
        <v>2.4522892857142899</v>
      </c>
      <c r="H267">
        <v>478.88313098591499</v>
      </c>
      <c r="I267">
        <v>7.5014084507042302E-3</v>
      </c>
      <c r="J267">
        <v>468.569761146497</v>
      </c>
      <c r="K267">
        <v>1.94458598726115E-3</v>
      </c>
      <c r="L267">
        <v>416.58166340206202</v>
      </c>
      <c r="M267">
        <v>1.00639175257732E-2</v>
      </c>
      <c r="N267">
        <v>400.18621379310298</v>
      </c>
      <c r="O267">
        <v>1.0996551724137899E-2</v>
      </c>
      <c r="P267">
        <v>378.39699886363599</v>
      </c>
      <c r="Q267">
        <v>4.3295454545454502E-4</v>
      </c>
      <c r="S267">
        <f>IF(P267&lt;Vertical!P267,1,0)</f>
        <v>1</v>
      </c>
      <c r="U267">
        <f>IF(B267&lt;Vertical!B267,1,0)</f>
        <v>1</v>
      </c>
    </row>
    <row r="268" spans="1:21" x14ac:dyDescent="0.25">
      <c r="A268" t="s">
        <v>265</v>
      </c>
      <c r="B268">
        <v>74.002695121951206</v>
      </c>
      <c r="C268">
        <v>0</v>
      </c>
      <c r="D268">
        <v>71.219038235294093</v>
      </c>
      <c r="E268">
        <v>1.19411764705882E-2</v>
      </c>
      <c r="F268">
        <v>74.181007017543905</v>
      </c>
      <c r="G268">
        <v>2.6935421052631598</v>
      </c>
      <c r="H268">
        <v>68.783691549295796</v>
      </c>
      <c r="I268">
        <v>6.6901408450704197E-3</v>
      </c>
      <c r="J268">
        <v>64.827948876404506</v>
      </c>
      <c r="K268" s="1">
        <v>3.0898876404494402E-5</v>
      </c>
      <c r="L268">
        <v>27.093285808580902</v>
      </c>
      <c r="M268">
        <v>1.1135313531353099E-3</v>
      </c>
      <c r="N268">
        <v>24.860344444444401</v>
      </c>
      <c r="O268">
        <v>1.16166666666667E-3</v>
      </c>
      <c r="P268">
        <v>22.353078378378399</v>
      </c>
      <c r="Q268" s="1">
        <v>9.1891891891891903E-5</v>
      </c>
      <c r="S268">
        <f>IF(P268&lt;Vertical!P268,1,0)</f>
        <v>1</v>
      </c>
      <c r="U268">
        <f>IF(B268&lt;Vertical!B268,1,0)</f>
        <v>1</v>
      </c>
    </row>
    <row r="269" spans="1:21" x14ac:dyDescent="0.25">
      <c r="A269" t="s">
        <v>266</v>
      </c>
      <c r="B269">
        <v>102.56478848484799</v>
      </c>
      <c r="C269">
        <v>0</v>
      </c>
      <c r="D269">
        <v>101.02536323529399</v>
      </c>
      <c r="E269">
        <v>1.6963235294117598E-2</v>
      </c>
      <c r="F269">
        <v>102.89710877192999</v>
      </c>
      <c r="G269">
        <v>3.07229298245614</v>
      </c>
      <c r="H269">
        <v>100.11306093749999</v>
      </c>
      <c r="I269">
        <v>8.5968750000000003E-3</v>
      </c>
      <c r="J269">
        <v>101.163296067416</v>
      </c>
      <c r="K269">
        <v>3.8426966292134799E-4</v>
      </c>
      <c r="L269">
        <v>55.910057196969703</v>
      </c>
      <c r="M269">
        <v>4.2295454545454502E-3</v>
      </c>
      <c r="N269">
        <v>54.662219327731101</v>
      </c>
      <c r="O269">
        <v>6.83949579831933E-3</v>
      </c>
      <c r="P269">
        <v>52.644863043478203</v>
      </c>
      <c r="Q269">
        <v>7.0579710144927496E-4</v>
      </c>
      <c r="S269">
        <f>IF(P269&lt;Vertical!P269,1,0)</f>
        <v>1</v>
      </c>
      <c r="U269">
        <f>IF(B269&lt;Vertical!B269,1,0)</f>
        <v>1</v>
      </c>
    </row>
    <row r="270" spans="1:21" x14ac:dyDescent="0.25">
      <c r="A270" t="s">
        <v>267</v>
      </c>
      <c r="B270">
        <v>301.63693353293399</v>
      </c>
      <c r="C270">
        <v>0</v>
      </c>
      <c r="D270">
        <v>295.93334285714297</v>
      </c>
      <c r="E270">
        <v>1.4027142857142899E-2</v>
      </c>
      <c r="F270">
        <v>301.40376140350901</v>
      </c>
      <c r="G270">
        <v>2.7109122807017498</v>
      </c>
      <c r="H270">
        <v>290.74837272727302</v>
      </c>
      <c r="I270">
        <v>7.9363636363636407E-3</v>
      </c>
      <c r="J270">
        <v>292.44115843373498</v>
      </c>
      <c r="K270">
        <v>1.52409638554217E-3</v>
      </c>
      <c r="L270">
        <v>224.005022164949</v>
      </c>
      <c r="M270">
        <v>7.7376288659793801E-3</v>
      </c>
      <c r="N270">
        <v>216.423130693069</v>
      </c>
      <c r="O270">
        <v>9.8534653465346504E-3</v>
      </c>
      <c r="P270">
        <v>204.920581818182</v>
      </c>
      <c r="Q270">
        <v>7.2467532467532497E-4</v>
      </c>
      <c r="S270">
        <f>IF(P270&lt;Vertical!P270,1,0)</f>
        <v>1</v>
      </c>
      <c r="U270">
        <f>IF(B270&lt;Vertical!B270,1,0)</f>
        <v>0</v>
      </c>
    </row>
    <row r="271" spans="1:21" x14ac:dyDescent="0.25">
      <c r="A271" t="s">
        <v>268</v>
      </c>
      <c r="B271">
        <v>483.95563293413198</v>
      </c>
      <c r="C271">
        <v>0</v>
      </c>
      <c r="D271">
        <v>477.06139154929599</v>
      </c>
      <c r="E271">
        <v>1.41507042253521E-2</v>
      </c>
      <c r="F271">
        <v>483.79620535714298</v>
      </c>
      <c r="G271">
        <v>2.3828410714285702</v>
      </c>
      <c r="H271">
        <v>461.28597014925401</v>
      </c>
      <c r="I271">
        <v>7.7104477611940302E-3</v>
      </c>
      <c r="J271">
        <v>466.50925174418597</v>
      </c>
      <c r="K271">
        <v>1.73837209302326E-4</v>
      </c>
      <c r="L271">
        <v>391.220540721649</v>
      </c>
      <c r="M271">
        <v>9.0242268041237101E-3</v>
      </c>
      <c r="N271">
        <v>383.401061702128</v>
      </c>
      <c r="O271">
        <v>1.0202127659574499E-2</v>
      </c>
      <c r="P271">
        <v>362.93229350649398</v>
      </c>
      <c r="Q271">
        <v>4.7272727272727299E-4</v>
      </c>
      <c r="S271">
        <f>IF(P271&lt;Vertical!P271,1,0)</f>
        <v>0</v>
      </c>
      <c r="U271">
        <f>IF(B271&lt;Vertical!B271,1,0)</f>
        <v>0</v>
      </c>
    </row>
    <row r="272" spans="1:21" x14ac:dyDescent="0.25">
      <c r="A272" t="s">
        <v>269</v>
      </c>
      <c r="B272">
        <v>30.7926972826087</v>
      </c>
      <c r="C272">
        <v>0</v>
      </c>
      <c r="D272">
        <v>29.840567647058801</v>
      </c>
      <c r="E272">
        <v>1.20735294117647E-2</v>
      </c>
      <c r="F272">
        <v>30.499113333333302</v>
      </c>
      <c r="G272">
        <v>2.3127233333333299</v>
      </c>
      <c r="H272">
        <v>29.4359828828829</v>
      </c>
      <c r="I272">
        <v>6.5567567567567601E-3</v>
      </c>
      <c r="J272">
        <v>29.5167468292683</v>
      </c>
      <c r="K272">
        <v>6.1121951219512201E-4</v>
      </c>
      <c r="L272">
        <v>16.8400757075472</v>
      </c>
      <c r="M272">
        <v>3.6650943396226402E-4</v>
      </c>
      <c r="N272">
        <v>16.045862291169399</v>
      </c>
      <c r="O272">
        <v>4.1599045346062097E-4</v>
      </c>
      <c r="P272">
        <v>15.935079945799499</v>
      </c>
      <c r="Q272" s="1">
        <v>1.84281842818428E-5</v>
      </c>
      <c r="S272">
        <f>IF(P272&lt;Vertical!P272,1,0)</f>
        <v>1</v>
      </c>
      <c r="U272">
        <f>IF(B272&lt;Vertical!B272,1,0)</f>
        <v>1</v>
      </c>
    </row>
    <row r="273" spans="1:21" x14ac:dyDescent="0.25">
      <c r="A273" t="s">
        <v>270</v>
      </c>
      <c r="B273">
        <v>555.39972434210495</v>
      </c>
      <c r="C273">
        <v>0</v>
      </c>
      <c r="D273">
        <v>550.29744142857101</v>
      </c>
      <c r="E273">
        <v>1.4232857142857099E-2</v>
      </c>
      <c r="F273">
        <v>554.73330877192996</v>
      </c>
      <c r="G273">
        <v>3.49</v>
      </c>
      <c r="H273">
        <v>540.33568405797098</v>
      </c>
      <c r="I273">
        <v>8.4072463768115908E-3</v>
      </c>
      <c r="J273">
        <v>532.30080174418595</v>
      </c>
      <c r="K273">
        <v>1.5610465116279099E-3</v>
      </c>
      <c r="L273">
        <v>477.28467939698498</v>
      </c>
      <c r="M273">
        <v>1.02462311557789E-2</v>
      </c>
      <c r="N273">
        <v>468.07583932584299</v>
      </c>
      <c r="O273">
        <v>1.66056179775281E-2</v>
      </c>
      <c r="P273">
        <v>446.728648101266</v>
      </c>
      <c r="Q273">
        <v>9.4050632911392396E-4</v>
      </c>
      <c r="S273">
        <f>IF(P273&lt;Vertical!P273,1,0)</f>
        <v>0</v>
      </c>
      <c r="U273">
        <f>IF(B273&lt;Vertical!B273,1,0)</f>
        <v>0</v>
      </c>
    </row>
    <row r="274" spans="1:21" x14ac:dyDescent="0.25">
      <c r="A274" t="s">
        <v>271</v>
      </c>
      <c r="B274">
        <v>338.38488815789498</v>
      </c>
      <c r="C274">
        <v>0</v>
      </c>
      <c r="D274">
        <v>333.82015797101502</v>
      </c>
      <c r="E274">
        <v>1.5552173913043499E-2</v>
      </c>
      <c r="F274">
        <v>338.92349649122798</v>
      </c>
      <c r="G274">
        <v>2.6455877192982502</v>
      </c>
      <c r="H274">
        <v>323.60314929577498</v>
      </c>
      <c r="I274">
        <v>7.7845070422535197E-3</v>
      </c>
      <c r="J274">
        <v>312.69315095541401</v>
      </c>
      <c r="K274">
        <v>3.61146496815287E-4</v>
      </c>
      <c r="L274">
        <v>249.08322060301501</v>
      </c>
      <c r="M274">
        <v>7.2557788944723599E-3</v>
      </c>
      <c r="N274">
        <v>259.77180365853701</v>
      </c>
      <c r="O274">
        <v>1.66524390243902E-2</v>
      </c>
      <c r="P274">
        <v>238.69841649484499</v>
      </c>
      <c r="Q274">
        <v>6.9278350515463902E-4</v>
      </c>
      <c r="S274">
        <f>IF(P274&lt;Vertical!P274,1,0)</f>
        <v>1</v>
      </c>
      <c r="U274">
        <f>IF(B274&lt;Vertical!B274,1,0)</f>
        <v>1</v>
      </c>
    </row>
    <row r="275" spans="1:21" x14ac:dyDescent="0.25">
      <c r="A275" t="s">
        <v>272</v>
      </c>
      <c r="B275">
        <v>70.100748026315799</v>
      </c>
      <c r="C275">
        <v>0</v>
      </c>
      <c r="D275">
        <v>67.6582333333333</v>
      </c>
      <c r="E275">
        <v>1.1927536231884099E-2</v>
      </c>
      <c r="F275">
        <v>69.945989473684193</v>
      </c>
      <c r="G275">
        <v>2.4105754385964899</v>
      </c>
      <c r="H275">
        <v>64.5029608695652</v>
      </c>
      <c r="I275">
        <v>6.1028985507246402E-3</v>
      </c>
      <c r="J275">
        <v>67.024488535031907</v>
      </c>
      <c r="K275">
        <v>7.6305732484076402E-4</v>
      </c>
      <c r="L275">
        <v>28.858354641909798</v>
      </c>
      <c r="M275">
        <v>8.2281167108753299E-4</v>
      </c>
      <c r="N275">
        <v>30.168552755905498</v>
      </c>
      <c r="O275">
        <v>1.9429133858267699E-3</v>
      </c>
      <c r="P275">
        <v>25.793951773049599</v>
      </c>
      <c r="Q275">
        <v>1.1773049645390101E-4</v>
      </c>
      <c r="S275">
        <f>IF(P275&lt;Vertical!P275,1,0)</f>
        <v>1</v>
      </c>
      <c r="U275">
        <f>IF(B275&lt;Vertical!B275,1,0)</f>
        <v>1</v>
      </c>
    </row>
    <row r="276" spans="1:21" x14ac:dyDescent="0.25">
      <c r="A276" t="s">
        <v>273</v>
      </c>
      <c r="B276">
        <v>261.45167987013002</v>
      </c>
      <c r="C276">
        <v>0</v>
      </c>
      <c r="D276">
        <v>257.02402058823498</v>
      </c>
      <c r="E276">
        <v>1.45176470588235E-2</v>
      </c>
      <c r="F276">
        <v>261.17967678571398</v>
      </c>
      <c r="G276">
        <v>2.66015892857143</v>
      </c>
      <c r="H276">
        <v>249.419508333333</v>
      </c>
      <c r="I276">
        <v>7.7138888888888899E-3</v>
      </c>
      <c r="J276">
        <v>245.80765222929901</v>
      </c>
      <c r="K276">
        <v>1.59426751592357E-3</v>
      </c>
      <c r="L276">
        <v>176.5838</v>
      </c>
      <c r="M276">
        <v>7.5686363636363599E-3</v>
      </c>
      <c r="N276">
        <v>175.21052941176501</v>
      </c>
      <c r="O276">
        <v>9.6225490196078407E-3</v>
      </c>
      <c r="P276">
        <v>158.29484057971001</v>
      </c>
      <c r="Q276">
        <v>5.1739130434782599E-4</v>
      </c>
      <c r="S276">
        <f>IF(P276&lt;Vertical!P276,1,0)</f>
        <v>1</v>
      </c>
      <c r="U276">
        <f>IF(B276&lt;Vertical!B276,1,0)</f>
        <v>1</v>
      </c>
    </row>
    <row r="277" spans="1:21" x14ac:dyDescent="0.25">
      <c r="A277" t="s">
        <v>274</v>
      </c>
      <c r="B277">
        <v>266.73913246753199</v>
      </c>
      <c r="C277">
        <v>0</v>
      </c>
      <c r="D277">
        <v>263.17380735294103</v>
      </c>
      <c r="E277">
        <v>1.55470588235294E-2</v>
      </c>
      <c r="F277">
        <v>266.15513392857201</v>
      </c>
      <c r="G277">
        <v>2.9299482142857101</v>
      </c>
      <c r="H277">
        <v>257.96136307692302</v>
      </c>
      <c r="I277">
        <v>8.0199999999999994E-3</v>
      </c>
      <c r="J277">
        <v>256.64715534591198</v>
      </c>
      <c r="K277">
        <v>1.1861635220125799E-3</v>
      </c>
      <c r="L277">
        <v>189.56935363636401</v>
      </c>
      <c r="M277">
        <v>6.7104545454545498E-3</v>
      </c>
      <c r="N277">
        <v>190.01445490196099</v>
      </c>
      <c r="O277">
        <v>9.6647058823529398E-3</v>
      </c>
      <c r="P277">
        <v>178.63313478260901</v>
      </c>
      <c r="Q277">
        <v>6.7971014492753605E-4</v>
      </c>
      <c r="S277">
        <f>IF(P277&lt;Vertical!P277,1,0)</f>
        <v>1</v>
      </c>
      <c r="U277">
        <f>IF(B277&lt;Vertical!B277,1,0)</f>
        <v>1</v>
      </c>
    </row>
    <row r="278" spans="1:21" x14ac:dyDescent="0.25">
      <c r="A278" t="s">
        <v>275</v>
      </c>
      <c r="B278">
        <v>129.752813548387</v>
      </c>
      <c r="C278">
        <v>0</v>
      </c>
      <c r="D278">
        <v>126.797591428571</v>
      </c>
      <c r="E278">
        <v>1.35814285714286E-2</v>
      </c>
      <c r="F278">
        <v>129.75855789473701</v>
      </c>
      <c r="G278">
        <v>2.5236736842105301</v>
      </c>
      <c r="H278">
        <v>124.048445714286</v>
      </c>
      <c r="I278">
        <v>7.6242857142857102E-3</v>
      </c>
      <c r="J278">
        <v>125.05513557047</v>
      </c>
      <c r="K278">
        <v>2.8080536912751699E-3</v>
      </c>
      <c r="L278">
        <v>67.187525378787797</v>
      </c>
      <c r="M278">
        <v>3.0662878787878801E-3</v>
      </c>
      <c r="N278">
        <v>68.312038235294096</v>
      </c>
      <c r="O278">
        <v>4.8617647058823502E-3</v>
      </c>
      <c r="P278">
        <v>62.737329069767398</v>
      </c>
      <c r="Q278">
        <v>3.24418604651163E-4</v>
      </c>
      <c r="S278">
        <f>IF(P278&lt;Vertical!P278,1,0)</f>
        <v>1</v>
      </c>
      <c r="U278">
        <f>IF(B278&lt;Vertical!B278,1,0)</f>
        <v>1</v>
      </c>
    </row>
    <row r="279" spans="1:21" x14ac:dyDescent="0.25">
      <c r="A279" t="s">
        <v>276</v>
      </c>
      <c r="B279">
        <v>159.40114745762699</v>
      </c>
      <c r="C279">
        <v>0</v>
      </c>
      <c r="D279">
        <v>155.63524461538501</v>
      </c>
      <c r="E279">
        <v>1.23769230769231E-2</v>
      </c>
      <c r="F279">
        <v>159.14202280701801</v>
      </c>
      <c r="G279">
        <v>2.2025438596491198</v>
      </c>
      <c r="H279">
        <v>151.14266515151499</v>
      </c>
      <c r="I279">
        <v>6.6803030303030303E-3</v>
      </c>
      <c r="J279">
        <v>151.10441409396</v>
      </c>
      <c r="K279">
        <v>6.5167785234899296E-4</v>
      </c>
      <c r="L279">
        <v>87.926059836065505</v>
      </c>
      <c r="M279">
        <v>2.6709016393442601E-3</v>
      </c>
      <c r="N279">
        <v>91.473401851851804</v>
      </c>
      <c r="O279">
        <v>4.4462962962962998E-3</v>
      </c>
      <c r="P279">
        <v>89.066539506172802</v>
      </c>
      <c r="Q279">
        <v>5.4320987654320999E-4</v>
      </c>
      <c r="S279">
        <f>IF(P279&lt;Vertical!P279,1,0)</f>
        <v>1</v>
      </c>
      <c r="U279">
        <f>IF(B279&lt;Vertical!B279,1,0)</f>
        <v>1</v>
      </c>
    </row>
    <row r="280" spans="1:21" x14ac:dyDescent="0.25">
      <c r="A280" t="s">
        <v>277</v>
      </c>
      <c r="B280">
        <v>230.37008926553699</v>
      </c>
      <c r="C280">
        <v>0</v>
      </c>
      <c r="D280">
        <v>225.6232</v>
      </c>
      <c r="E280">
        <v>1.5078260869565201E-2</v>
      </c>
      <c r="F280">
        <v>229.855480701754</v>
      </c>
      <c r="G280">
        <v>2.68831578947368</v>
      </c>
      <c r="H280">
        <v>218.51513857142899</v>
      </c>
      <c r="I280">
        <v>8.3899999999999999E-3</v>
      </c>
      <c r="J280">
        <v>218.04429766081901</v>
      </c>
      <c r="K280">
        <v>2.0385964912280701E-3</v>
      </c>
      <c r="L280">
        <v>151.730638912134</v>
      </c>
      <c r="M280">
        <v>7.1690376569037697E-3</v>
      </c>
      <c r="N280">
        <v>151.53278536585401</v>
      </c>
      <c r="O280">
        <v>9.3886178861788596E-3</v>
      </c>
      <c r="P280">
        <v>138.34218055555601</v>
      </c>
      <c r="Q280">
        <v>6.5833333333333304E-4</v>
      </c>
      <c r="S280">
        <f>IF(P280&lt;Vertical!P280,1,0)</f>
        <v>1</v>
      </c>
      <c r="U280">
        <f>IF(B280&lt;Vertical!B280,1,0)</f>
        <v>1</v>
      </c>
    </row>
    <row r="281" spans="1:21" x14ac:dyDescent="0.25">
      <c r="A281" t="s">
        <v>278</v>
      </c>
      <c r="B281">
        <v>121.517203954802</v>
      </c>
      <c r="C281">
        <v>0</v>
      </c>
      <c r="D281">
        <v>118.06902058823501</v>
      </c>
      <c r="E281">
        <v>1.4473529411764699E-2</v>
      </c>
      <c r="F281">
        <v>121.151225</v>
      </c>
      <c r="G281">
        <v>2.5300750000000001</v>
      </c>
      <c r="H281">
        <v>113.675183098592</v>
      </c>
      <c r="I281">
        <v>8.2577464788732395E-3</v>
      </c>
      <c r="J281">
        <v>113.101484210526</v>
      </c>
      <c r="K281">
        <v>4.3625730994151999E-4</v>
      </c>
      <c r="L281">
        <v>49.862466037735899</v>
      </c>
      <c r="M281">
        <v>2.3248427672956E-3</v>
      </c>
      <c r="N281">
        <v>50.450920952380997</v>
      </c>
      <c r="O281">
        <v>4.21142857142857E-3</v>
      </c>
      <c r="P281">
        <v>44.650029166666698</v>
      </c>
      <c r="Q281">
        <v>2.8809523809523801E-4</v>
      </c>
      <c r="S281">
        <f>IF(P281&lt;Vertical!P281,1,0)</f>
        <v>1</v>
      </c>
      <c r="U281">
        <f>IF(B281&lt;Vertical!B281,1,0)</f>
        <v>1</v>
      </c>
    </row>
    <row r="282" spans="1:21" x14ac:dyDescent="0.25">
      <c r="A282" t="s">
        <v>279</v>
      </c>
      <c r="B282">
        <v>563.16446166666697</v>
      </c>
      <c r="C282">
        <v>0</v>
      </c>
      <c r="D282">
        <v>556.90227352941201</v>
      </c>
      <c r="E282">
        <v>1.3350000000000001E-2</v>
      </c>
      <c r="F282">
        <v>562.83256428571406</v>
      </c>
      <c r="G282">
        <v>2.7435553571428599</v>
      </c>
      <c r="H282">
        <v>543.95994027777795</v>
      </c>
      <c r="I282">
        <v>7.21111111111111E-3</v>
      </c>
      <c r="J282">
        <v>548.42514424242404</v>
      </c>
      <c r="K282">
        <v>3.47333333333333E-3</v>
      </c>
      <c r="L282">
        <v>457.045165086206</v>
      </c>
      <c r="M282">
        <v>7.7650862068965503E-3</v>
      </c>
      <c r="N282">
        <v>455.05036237623801</v>
      </c>
      <c r="O282">
        <v>1.1077227722772301E-2</v>
      </c>
      <c r="P282">
        <v>431.10079666666701</v>
      </c>
      <c r="Q282">
        <v>5.4166666666666697E-4</v>
      </c>
      <c r="S282">
        <f>IF(P282&lt;Vertical!P282,1,0)</f>
        <v>0</v>
      </c>
      <c r="U282">
        <f>IF(B282&lt;Vertical!B282,1,0)</f>
        <v>0</v>
      </c>
    </row>
    <row r="283" spans="1:21" x14ac:dyDescent="0.25">
      <c r="A283" t="s">
        <v>280</v>
      </c>
      <c r="B283">
        <v>41.870592896174898</v>
      </c>
      <c r="C283">
        <v>0</v>
      </c>
      <c r="D283">
        <v>40.657511764705902</v>
      </c>
      <c r="E283">
        <v>1.5682352941176501E-2</v>
      </c>
      <c r="F283">
        <v>41.965149122806999</v>
      </c>
      <c r="G283">
        <v>2.6893052631578902</v>
      </c>
      <c r="H283">
        <v>39.453909000000003</v>
      </c>
      <c r="I283">
        <v>8.1949999999999992E-3</v>
      </c>
      <c r="J283">
        <v>38.8361354651163</v>
      </c>
      <c r="K283">
        <v>5.3558139534883699E-3</v>
      </c>
      <c r="L283">
        <v>24.513810632183901</v>
      </c>
      <c r="M283">
        <v>6.89080459770115E-4</v>
      </c>
      <c r="N283">
        <v>23.482176612903199</v>
      </c>
      <c r="O283">
        <v>3.3225806451612897E-4</v>
      </c>
      <c r="P283">
        <v>23.3269633136095</v>
      </c>
      <c r="Q283" s="1">
        <v>5.5621301775147902E-5</v>
      </c>
      <c r="S283">
        <f>IF(P283&lt;Vertical!P283,1,0)</f>
        <v>1</v>
      </c>
      <c r="U283">
        <f>IF(B283&lt;Vertical!B283,1,0)</f>
        <v>1</v>
      </c>
    </row>
    <row r="284" spans="1:21" x14ac:dyDescent="0.25">
      <c r="A284" t="s">
        <v>281</v>
      </c>
      <c r="B284">
        <v>14.325667021276599</v>
      </c>
      <c r="C284">
        <v>0</v>
      </c>
      <c r="D284">
        <v>13.6577987878788</v>
      </c>
      <c r="E284">
        <v>1.50848484848485E-2</v>
      </c>
      <c r="F284">
        <v>14.2530503067485</v>
      </c>
      <c r="G284">
        <v>2.7004092024539901</v>
      </c>
      <c r="H284">
        <v>13.1306026041667</v>
      </c>
      <c r="I284">
        <v>1.0087499999999999E-2</v>
      </c>
      <c r="J284">
        <v>12.1058725</v>
      </c>
      <c r="K284">
        <v>7.1830555555555597E-3</v>
      </c>
      <c r="L284">
        <v>4.3937638000000003</v>
      </c>
      <c r="M284">
        <v>6.514E-4</v>
      </c>
      <c r="N284">
        <v>3.9060234</v>
      </c>
      <c r="O284">
        <v>2.9139999999999998E-4</v>
      </c>
      <c r="P284">
        <v>3.8336842</v>
      </c>
      <c r="Q284" s="1">
        <v>1.22E-5</v>
      </c>
      <c r="S284">
        <f>IF(P284&lt;Vertical!P284,1,0)</f>
        <v>0</v>
      </c>
      <c r="U284">
        <f>IF(B284&lt;Vertical!B284,1,0)</f>
        <v>0</v>
      </c>
    </row>
    <row r="285" spans="1:21" x14ac:dyDescent="0.25">
      <c r="A285" t="s">
        <v>282</v>
      </c>
      <c r="B285">
        <v>88.2555288343558</v>
      </c>
      <c r="C285">
        <v>0</v>
      </c>
      <c r="D285">
        <v>85.439702857142805</v>
      </c>
      <c r="E285">
        <v>1.21685714285714E-2</v>
      </c>
      <c r="F285">
        <v>88.217430357142902</v>
      </c>
      <c r="G285">
        <v>2.3348374999999999</v>
      </c>
      <c r="H285">
        <v>80.965779999999995</v>
      </c>
      <c r="I285">
        <v>7.58769230769231E-3</v>
      </c>
      <c r="J285">
        <v>82.640431543624203</v>
      </c>
      <c r="K285">
        <v>5.6651006711409399E-3</v>
      </c>
      <c r="L285">
        <v>46.879639024390301</v>
      </c>
      <c r="M285">
        <v>4.17386759581882E-3</v>
      </c>
      <c r="N285">
        <v>47.210356129032299</v>
      </c>
      <c r="O285">
        <v>5.7116129032258097E-3</v>
      </c>
      <c r="P285">
        <v>43.4632338235294</v>
      </c>
      <c r="Q285">
        <v>4.4117647058823498E-4</v>
      </c>
      <c r="S285">
        <f>IF(P285&lt;Vertical!P285,1,0)</f>
        <v>0</v>
      </c>
      <c r="U285">
        <f>IF(B285&lt;Vertical!B285,1,0)</f>
        <v>0</v>
      </c>
    </row>
    <row r="286" spans="1:21" x14ac:dyDescent="0.25">
      <c r="A286" t="s">
        <v>283</v>
      </c>
      <c r="B286">
        <v>29.482666666666699</v>
      </c>
      <c r="C286">
        <v>0</v>
      </c>
      <c r="D286">
        <v>28.369530612244901</v>
      </c>
      <c r="E286">
        <v>1.40867346938776E-2</v>
      </c>
      <c r="F286">
        <v>29.6881662337662</v>
      </c>
      <c r="G286">
        <v>2.7462324675324701</v>
      </c>
      <c r="H286">
        <v>26.512860156249999</v>
      </c>
      <c r="I286">
        <v>8.3937500000000002E-3</v>
      </c>
      <c r="J286">
        <v>25.622592672413798</v>
      </c>
      <c r="K286">
        <v>1.0056034482758601E-3</v>
      </c>
      <c r="L286">
        <v>10.462733999999999</v>
      </c>
      <c r="M286">
        <v>1.1524E-3</v>
      </c>
      <c r="N286">
        <v>9.4918131999999993</v>
      </c>
      <c r="O286">
        <v>8.3040000000000002E-4</v>
      </c>
      <c r="P286">
        <v>9.3083284000000006</v>
      </c>
      <c r="Q286" s="1">
        <v>8.6799999999999996E-5</v>
      </c>
      <c r="S286">
        <f>IF(P286&lt;Vertical!P286,1,0)</f>
        <v>1</v>
      </c>
      <c r="U286">
        <f>IF(B286&lt;Vertical!B286,1,0)</f>
        <v>1</v>
      </c>
    </row>
    <row r="287" spans="1:21" x14ac:dyDescent="0.25">
      <c r="A287" t="s">
        <v>284</v>
      </c>
      <c r="B287">
        <v>8.5486435028248504</v>
      </c>
      <c r="C287">
        <v>0</v>
      </c>
      <c r="D287">
        <v>8.09831842105263</v>
      </c>
      <c r="E287">
        <v>1.0885714285714301E-2</v>
      </c>
      <c r="F287">
        <v>8.5559315999999903</v>
      </c>
      <c r="G287">
        <v>2.2698808000000001</v>
      </c>
      <c r="H287">
        <v>7.9284069841269798</v>
      </c>
      <c r="I287">
        <v>9.1371428571428593E-3</v>
      </c>
      <c r="J287">
        <v>7.6117072639225096</v>
      </c>
      <c r="K287">
        <v>2.8927360774818399E-3</v>
      </c>
      <c r="L287">
        <v>2.2189836000000001</v>
      </c>
      <c r="M287">
        <v>2.408E-4</v>
      </c>
      <c r="N287">
        <v>1.8660032</v>
      </c>
      <c r="O287">
        <v>2.1800000000000001E-4</v>
      </c>
      <c r="P287">
        <v>1.7676402</v>
      </c>
      <c r="Q287" s="1">
        <v>3.5200000000000002E-5</v>
      </c>
      <c r="S287">
        <f>IF(P287&lt;Vertical!P287,1,0)</f>
        <v>1</v>
      </c>
      <c r="U287">
        <f>IF(B287&lt;Vertical!B287,1,0)</f>
        <v>1</v>
      </c>
    </row>
    <row r="288" spans="1:21" x14ac:dyDescent="0.25">
      <c r="A288" t="s">
        <v>285</v>
      </c>
      <c r="B288">
        <v>186.26769390243899</v>
      </c>
      <c r="C288">
        <v>0</v>
      </c>
      <c r="D288">
        <v>180.556035714286</v>
      </c>
      <c r="E288">
        <v>1.11171428571429E-2</v>
      </c>
      <c r="F288">
        <v>186.36382982456101</v>
      </c>
      <c r="G288">
        <v>1.88958245614035</v>
      </c>
      <c r="H288">
        <v>172.224291780822</v>
      </c>
      <c r="I288">
        <v>6.2630136986301403E-3</v>
      </c>
      <c r="J288">
        <v>176.315180794702</v>
      </c>
      <c r="K288">
        <v>2.8225165562913899E-3</v>
      </c>
      <c r="L288">
        <v>113.796771276596</v>
      </c>
      <c r="M288">
        <v>4.4297872340425502E-3</v>
      </c>
      <c r="N288">
        <v>113.44713650793599</v>
      </c>
      <c r="O288">
        <v>5.2682539682539697E-3</v>
      </c>
      <c r="P288">
        <v>106.196440277778</v>
      </c>
      <c r="Q288">
        <v>3.7083333333333299E-4</v>
      </c>
      <c r="S288">
        <f>IF(P288&lt;Vertical!P288,1,0)</f>
        <v>0</v>
      </c>
      <c r="U288">
        <f>IF(B288&lt;Vertical!B288,1,0)</f>
        <v>0</v>
      </c>
    </row>
    <row r="289" spans="1:21" x14ac:dyDescent="0.25">
      <c r="A289" t="s">
        <v>286</v>
      </c>
      <c r="B289">
        <v>117.518195121951</v>
      </c>
      <c r="C289">
        <v>0</v>
      </c>
      <c r="D289">
        <v>114.659898529412</v>
      </c>
      <c r="E289">
        <v>1.30867647058824E-2</v>
      </c>
      <c r="F289">
        <v>117.23613508771901</v>
      </c>
      <c r="G289">
        <v>2.6597122807017501</v>
      </c>
      <c r="H289">
        <v>111.065254411765</v>
      </c>
      <c r="I289">
        <v>7.9205882352941202E-3</v>
      </c>
      <c r="J289">
        <v>115.218743046358</v>
      </c>
      <c r="K289">
        <v>3.5675496688741702E-3</v>
      </c>
      <c r="L289">
        <v>65.563253719008202</v>
      </c>
      <c r="M289">
        <v>4.1516528925619797E-3</v>
      </c>
      <c r="N289">
        <v>66.399711764705899</v>
      </c>
      <c r="O289">
        <v>6.6635294117647096E-3</v>
      </c>
      <c r="P289">
        <v>64.684017924528305</v>
      </c>
      <c r="Q289">
        <v>7.9811320754717002E-4</v>
      </c>
      <c r="S289">
        <f>IF(P289&lt;Vertical!P289,1,0)</f>
        <v>1</v>
      </c>
      <c r="U289">
        <f>IF(B289&lt;Vertical!B289,1,0)</f>
        <v>1</v>
      </c>
    </row>
    <row r="290" spans="1:21" x14ac:dyDescent="0.25">
      <c r="A290" t="s">
        <v>287</v>
      </c>
      <c r="B290">
        <v>101.69252756756801</v>
      </c>
      <c r="C290">
        <v>0</v>
      </c>
      <c r="D290">
        <v>97.939442028985496</v>
      </c>
      <c r="E290">
        <v>1.0979710144927501E-2</v>
      </c>
      <c r="F290">
        <v>101.579953571429</v>
      </c>
      <c r="G290">
        <v>2.5099357142857102</v>
      </c>
      <c r="H290">
        <v>90.867581081081099</v>
      </c>
      <c r="I290">
        <v>9.0621621621621608E-3</v>
      </c>
      <c r="J290">
        <v>95.255456060606093</v>
      </c>
      <c r="K290">
        <v>3.8666666666666702E-3</v>
      </c>
      <c r="L290">
        <v>48.222535820895502</v>
      </c>
      <c r="M290">
        <v>3.32686567164179E-3</v>
      </c>
      <c r="N290">
        <v>47.659037499999997</v>
      </c>
      <c r="O290">
        <v>5.4340277777777798E-3</v>
      </c>
      <c r="P290">
        <v>43.323732947976801</v>
      </c>
      <c r="Q290">
        <v>4.08092485549133E-4</v>
      </c>
      <c r="S290">
        <f>IF(P290&lt;Vertical!P290,1,0)</f>
        <v>1</v>
      </c>
      <c r="U290">
        <f>IF(B290&lt;Vertical!B290,1,0)</f>
        <v>1</v>
      </c>
    </row>
    <row r="291" spans="1:21" x14ac:dyDescent="0.25">
      <c r="A291" t="s">
        <v>288</v>
      </c>
      <c r="B291">
        <v>195.83573804347799</v>
      </c>
      <c r="C291">
        <v>0</v>
      </c>
      <c r="D291">
        <v>192.249081690141</v>
      </c>
      <c r="E291">
        <v>1.40704225352113E-2</v>
      </c>
      <c r="F291">
        <v>196.07458421052601</v>
      </c>
      <c r="G291">
        <v>2.4401438596491198</v>
      </c>
      <c r="H291">
        <v>180.76119393939399</v>
      </c>
      <c r="I291">
        <v>9.6621212121212104E-3</v>
      </c>
      <c r="J291">
        <v>173.74478255814</v>
      </c>
      <c r="K291">
        <v>6.0813953488372098E-3</v>
      </c>
      <c r="L291">
        <v>134.44496134020599</v>
      </c>
      <c r="M291">
        <v>8.9597938144329904E-3</v>
      </c>
      <c r="N291">
        <v>132.24102967032999</v>
      </c>
      <c r="O291">
        <v>9.8945054945055004E-3</v>
      </c>
      <c r="P291">
        <v>117.987468852459</v>
      </c>
      <c r="Q291">
        <v>5.3442622950819702E-4</v>
      </c>
      <c r="S291">
        <f>IF(P291&lt;Vertical!P291,1,0)</f>
        <v>0</v>
      </c>
      <c r="U291">
        <f>IF(B291&lt;Vertical!B291,1,0)</f>
        <v>0</v>
      </c>
    </row>
    <row r="292" spans="1:21" x14ac:dyDescent="0.25">
      <c r="A292" t="s">
        <v>289</v>
      </c>
      <c r="B292">
        <v>31.344511057692301</v>
      </c>
      <c r="C292">
        <v>0</v>
      </c>
      <c r="D292">
        <v>30.7225960629921</v>
      </c>
      <c r="E292">
        <v>1.53929133858268E-2</v>
      </c>
      <c r="F292">
        <v>31.386693617021301</v>
      </c>
      <c r="G292">
        <v>2.9285393617021298</v>
      </c>
      <c r="H292">
        <v>30.443495495495501</v>
      </c>
      <c r="I292">
        <v>8.5396396396396398E-3</v>
      </c>
      <c r="J292">
        <v>29.400445999999999</v>
      </c>
      <c r="K292">
        <v>6.5950000000000004E-4</v>
      </c>
      <c r="L292">
        <v>6.5536294000000002</v>
      </c>
      <c r="M292" s="1">
        <v>9.7800000000000006E-5</v>
      </c>
      <c r="N292">
        <v>5.8079391999999901</v>
      </c>
      <c r="O292">
        <v>2.0780000000000001E-4</v>
      </c>
      <c r="P292">
        <v>5.4723211999999997</v>
      </c>
      <c r="Q292" s="1">
        <v>1.66E-5</v>
      </c>
      <c r="S292">
        <f>IF(P292&lt;Vertical!P292,1,0)</f>
        <v>1</v>
      </c>
      <c r="U292">
        <f>IF(B292&lt;Vertical!B292,1,0)</f>
        <v>1</v>
      </c>
    </row>
    <row r="293" spans="1:21" x14ac:dyDescent="0.25">
      <c r="A293" t="s">
        <v>290</v>
      </c>
      <c r="B293">
        <v>24.9984400921659</v>
      </c>
      <c r="C293">
        <v>0</v>
      </c>
      <c r="D293">
        <v>23.679576106194698</v>
      </c>
      <c r="E293">
        <v>1.49796460176991E-2</v>
      </c>
      <c r="F293">
        <v>25.045861538461502</v>
      </c>
      <c r="G293">
        <v>2.9359504273504302</v>
      </c>
      <c r="H293">
        <v>23.303820000000002</v>
      </c>
      <c r="I293">
        <v>8.1542857142857094E-3</v>
      </c>
      <c r="J293">
        <v>19.8041719230769</v>
      </c>
      <c r="K293">
        <v>7.2311538461538498E-3</v>
      </c>
      <c r="L293">
        <v>7.3942855999999999</v>
      </c>
      <c r="M293">
        <v>8.4480000000000004E-4</v>
      </c>
      <c r="N293">
        <v>6.1033287999999999</v>
      </c>
      <c r="O293">
        <v>1.0177999999999999E-3</v>
      </c>
      <c r="P293">
        <v>5.6742937999999903</v>
      </c>
      <c r="Q293" s="1">
        <v>9.3800000000000003E-5</v>
      </c>
      <c r="S293">
        <f>IF(P293&lt;Vertical!P293,1,0)</f>
        <v>0</v>
      </c>
      <c r="U293">
        <f>IF(B293&lt;Vertical!B293,1,0)</f>
        <v>0</v>
      </c>
    </row>
    <row r="294" spans="1:21" x14ac:dyDescent="0.25">
      <c r="A294" t="s">
        <v>291</v>
      </c>
      <c r="B294">
        <v>42.772754807692301</v>
      </c>
      <c r="C294">
        <v>0</v>
      </c>
      <c r="D294">
        <v>41.064868367346897</v>
      </c>
      <c r="E294">
        <v>1.1090816326530599E-2</v>
      </c>
      <c r="F294">
        <v>42.536212280701797</v>
      </c>
      <c r="G294">
        <v>1.9995649122807</v>
      </c>
      <c r="H294">
        <v>40.318302469135801</v>
      </c>
      <c r="I294">
        <v>7.6037037037037002E-3</v>
      </c>
      <c r="J294">
        <v>38.7847587301587</v>
      </c>
      <c r="K294">
        <v>5.1507936507936497E-3</v>
      </c>
      <c r="L294">
        <v>14.882125200000001</v>
      </c>
      <c r="M294">
        <v>1.3576E-3</v>
      </c>
      <c r="N294">
        <v>14.008359799999999</v>
      </c>
      <c r="O294">
        <v>1.7474000000000001E-3</v>
      </c>
      <c r="P294">
        <v>13.212033999999999</v>
      </c>
      <c r="Q294">
        <v>1.5139999999999999E-4</v>
      </c>
      <c r="S294">
        <f>IF(P294&lt;Vertical!P294,1,0)</f>
        <v>1</v>
      </c>
      <c r="U294">
        <f>IF(B294&lt;Vertical!B294,1,0)</f>
        <v>1</v>
      </c>
    </row>
    <row r="295" spans="1:21" x14ac:dyDescent="0.25">
      <c r="A295" t="s">
        <v>292</v>
      </c>
      <c r="B295">
        <v>194.51261914893601</v>
      </c>
      <c r="C295">
        <v>0</v>
      </c>
      <c r="D295">
        <v>190.616171641791</v>
      </c>
      <c r="E295">
        <v>1.3213432835820899E-2</v>
      </c>
      <c r="F295">
        <v>194.29583928571401</v>
      </c>
      <c r="G295">
        <v>2.39231785714286</v>
      </c>
      <c r="H295">
        <v>182.326241428571</v>
      </c>
      <c r="I295">
        <v>9.1999999999999998E-3</v>
      </c>
      <c r="J295">
        <v>183.24145999999999</v>
      </c>
      <c r="K295">
        <v>4.35542857142857E-3</v>
      </c>
      <c r="L295">
        <v>140.09715725190799</v>
      </c>
      <c r="M295">
        <v>7.1374045801526698E-3</v>
      </c>
      <c r="N295">
        <v>137.64150000000001</v>
      </c>
      <c r="O295">
        <v>8.7617647058823508E-3</v>
      </c>
      <c r="P295">
        <v>128.34713428571399</v>
      </c>
      <c r="Q295">
        <v>6.0999999999999997E-4</v>
      </c>
      <c r="S295">
        <f>IF(P295&lt;Vertical!P295,1,0)</f>
        <v>1</v>
      </c>
      <c r="U295">
        <f>IF(B295&lt;Vertical!B295,1,0)</f>
        <v>1</v>
      </c>
    </row>
    <row r="296" spans="1:21" x14ac:dyDescent="0.25">
      <c r="A296" t="s">
        <v>293</v>
      </c>
      <c r="B296">
        <v>219.998934682081</v>
      </c>
      <c r="C296">
        <v>0</v>
      </c>
      <c r="D296">
        <v>215.901423529412</v>
      </c>
      <c r="E296">
        <v>1.43426470588235E-2</v>
      </c>
      <c r="F296">
        <v>220.17864210526301</v>
      </c>
      <c r="G296">
        <v>2.6369491228070201</v>
      </c>
      <c r="H296">
        <v>204.484865714286</v>
      </c>
      <c r="I296">
        <v>1.00614285714286E-2</v>
      </c>
      <c r="J296">
        <v>211.43665316455699</v>
      </c>
      <c r="K296">
        <v>3.1278481012658199E-3</v>
      </c>
      <c r="L296">
        <v>155.96884198473299</v>
      </c>
      <c r="M296">
        <v>7.53740458015267E-3</v>
      </c>
      <c r="N296">
        <v>160.374189705882</v>
      </c>
      <c r="O296">
        <v>1.29205882352941E-2</v>
      </c>
      <c r="P296">
        <v>148.74348000000001</v>
      </c>
      <c r="Q296">
        <v>8.7833333333333296E-4</v>
      </c>
      <c r="S296">
        <f>IF(P296&lt;Vertical!P296,1,0)</f>
        <v>0</v>
      </c>
      <c r="U296">
        <f>IF(B296&lt;Vertical!B296,1,0)</f>
        <v>0</v>
      </c>
    </row>
    <row r="297" spans="1:21" x14ac:dyDescent="0.25">
      <c r="A297" t="s">
        <v>294</v>
      </c>
      <c r="B297">
        <v>300.14191445086698</v>
      </c>
      <c r="C297">
        <v>0</v>
      </c>
      <c r="D297">
        <v>293.590424637681</v>
      </c>
      <c r="E297">
        <v>1.1197101449275401E-2</v>
      </c>
      <c r="F297">
        <v>300.32009122807</v>
      </c>
      <c r="G297">
        <v>2.02052105263158</v>
      </c>
      <c r="H297">
        <v>278.52558923076901</v>
      </c>
      <c r="I297">
        <v>6.1892307692307698E-3</v>
      </c>
      <c r="J297">
        <v>283.61316898734202</v>
      </c>
      <c r="K297">
        <v>4.2746835443038004E-3</v>
      </c>
      <c r="L297">
        <v>212.12320076335899</v>
      </c>
      <c r="M297">
        <v>5.9473282442748096E-3</v>
      </c>
      <c r="N297">
        <v>217.79163170731701</v>
      </c>
      <c r="O297">
        <v>7.7158536585365898E-3</v>
      </c>
      <c r="P297">
        <v>200.49036721311501</v>
      </c>
      <c r="Q297">
        <v>3.4098360655737702E-4</v>
      </c>
      <c r="S297">
        <f>IF(P297&lt;Vertical!P297,1,0)</f>
        <v>0</v>
      </c>
      <c r="U297">
        <f>IF(B297&lt;Vertical!B297,1,0)</f>
        <v>0</v>
      </c>
    </row>
    <row r="298" spans="1:21" x14ac:dyDescent="0.25">
      <c r="A298" t="s">
        <v>295</v>
      </c>
      <c r="B298">
        <v>67.1537375722543</v>
      </c>
      <c r="C298">
        <v>0</v>
      </c>
      <c r="D298">
        <v>63.933305882352997</v>
      </c>
      <c r="E298">
        <v>1.46573529411765E-2</v>
      </c>
      <c r="F298">
        <v>67.051770175438605</v>
      </c>
      <c r="G298">
        <v>2.96421403508772</v>
      </c>
      <c r="H298">
        <v>58.8339628571429</v>
      </c>
      <c r="I298">
        <v>1.0862857142857099E-2</v>
      </c>
      <c r="J298">
        <v>59.534781645569602</v>
      </c>
      <c r="K298">
        <v>4.0651898734177204E-3</v>
      </c>
      <c r="L298">
        <v>24.8747078488372</v>
      </c>
      <c r="M298">
        <v>2.2098837209302302E-3</v>
      </c>
      <c r="N298">
        <v>23.727046223565001</v>
      </c>
      <c r="O298">
        <v>3.4773413897281002E-3</v>
      </c>
      <c r="P298">
        <v>21.721354662379401</v>
      </c>
      <c r="Q298">
        <v>2.88424437299035E-4</v>
      </c>
      <c r="S298">
        <f>IF(P298&lt;Vertical!P298,1,0)</f>
        <v>1</v>
      </c>
      <c r="U298">
        <f>IF(B298&lt;Vertical!B298,1,0)</f>
        <v>1</v>
      </c>
    </row>
    <row r="299" spans="1:21" x14ac:dyDescent="0.25">
      <c r="A299" t="s">
        <v>296</v>
      </c>
      <c r="B299">
        <v>98.780010227272697</v>
      </c>
      <c r="C299">
        <v>0</v>
      </c>
      <c r="D299">
        <v>94.817977464788697</v>
      </c>
      <c r="E299">
        <v>1.12774647887324E-2</v>
      </c>
      <c r="F299">
        <v>98.689780357142794</v>
      </c>
      <c r="G299">
        <v>2.19293571428571</v>
      </c>
      <c r="H299">
        <v>89.113726470588304</v>
      </c>
      <c r="I299">
        <v>6.7705882352941203E-3</v>
      </c>
      <c r="J299">
        <v>90.895549056603699</v>
      </c>
      <c r="K299">
        <v>3.31635220125786E-3</v>
      </c>
      <c r="L299">
        <v>49.796688484848502</v>
      </c>
      <c r="M299">
        <v>3.3503030303030298E-3</v>
      </c>
      <c r="N299">
        <v>48.337122666666602</v>
      </c>
      <c r="O299">
        <v>4.1879999999999999E-3</v>
      </c>
      <c r="P299">
        <v>44.636567910447802</v>
      </c>
      <c r="Q299">
        <v>3.97761194029851E-4</v>
      </c>
      <c r="S299">
        <f>IF(P299&lt;Vertical!P299,1,0)</f>
        <v>1</v>
      </c>
      <c r="U299">
        <f>IF(B299&lt;Vertical!B299,1,0)</f>
        <v>1</v>
      </c>
    </row>
    <row r="300" spans="1:21" x14ac:dyDescent="0.25">
      <c r="A300" t="s">
        <v>297</v>
      </c>
      <c r="B300">
        <v>110.421833522727</v>
      </c>
      <c r="C300">
        <v>0</v>
      </c>
      <c r="D300">
        <v>107.385615277778</v>
      </c>
      <c r="E300">
        <v>1.48013888888889E-2</v>
      </c>
      <c r="F300">
        <v>110.574280357143</v>
      </c>
      <c r="G300">
        <v>2.8520035714285701</v>
      </c>
      <c r="H300">
        <v>101.036342857143</v>
      </c>
      <c r="I300">
        <v>7.8685714285714296E-3</v>
      </c>
      <c r="J300">
        <v>96.224896226415098</v>
      </c>
      <c r="K300">
        <v>5.1396226415094297E-3</v>
      </c>
      <c r="L300">
        <v>58.640980689655201</v>
      </c>
      <c r="M300">
        <v>4.1517241379310302E-3</v>
      </c>
      <c r="N300">
        <v>60.760274285714303</v>
      </c>
      <c r="O300">
        <v>8.1695238095238105E-3</v>
      </c>
      <c r="P300">
        <v>54.6704842696629</v>
      </c>
      <c r="Q300">
        <v>5.2584269662921395E-4</v>
      </c>
      <c r="S300">
        <f>IF(P300&lt;Vertical!P300,1,0)</f>
        <v>1</v>
      </c>
      <c r="U300">
        <f>IF(B300&lt;Vertical!B300,1,0)</f>
        <v>1</v>
      </c>
    </row>
    <row r="301" spans="1:21" x14ac:dyDescent="0.25">
      <c r="A301" t="s">
        <v>298</v>
      </c>
      <c r="B301">
        <v>96.487588068181793</v>
      </c>
      <c r="C301">
        <v>0</v>
      </c>
      <c r="D301">
        <v>93.913802816901395</v>
      </c>
      <c r="E301">
        <v>1.4988732394366201E-2</v>
      </c>
      <c r="F301">
        <v>96.421103508771907</v>
      </c>
      <c r="G301">
        <v>2.85687192982456</v>
      </c>
      <c r="H301">
        <v>90.965044776119399</v>
      </c>
      <c r="I301">
        <v>7.5194029850746301E-3</v>
      </c>
      <c r="J301">
        <v>90.195790566037701</v>
      </c>
      <c r="K301">
        <v>4.3006289308176104E-3</v>
      </c>
      <c r="L301">
        <v>60.5223265060241</v>
      </c>
      <c r="M301">
        <v>5.2566265060240997E-3</v>
      </c>
      <c r="N301">
        <v>57.472500799999999</v>
      </c>
      <c r="O301">
        <v>6.8992000000000003E-3</v>
      </c>
      <c r="P301">
        <v>54.649480645161297</v>
      </c>
      <c r="Q301">
        <v>7.8924731182795698E-4</v>
      </c>
      <c r="S301">
        <f>IF(P301&lt;Vertical!P301,1,0)</f>
        <v>1</v>
      </c>
      <c r="U301">
        <f>IF(B301&lt;Vertical!B301,1,0)</f>
        <v>1</v>
      </c>
    </row>
    <row r="302" spans="1:21" x14ac:dyDescent="0.25">
      <c r="A302" t="s">
        <v>299</v>
      </c>
      <c r="B302">
        <v>207.35279238578701</v>
      </c>
      <c r="C302">
        <v>0</v>
      </c>
      <c r="D302">
        <v>202.97120428571401</v>
      </c>
      <c r="E302">
        <v>1.42142857142857E-2</v>
      </c>
      <c r="F302">
        <v>207.39888245614</v>
      </c>
      <c r="G302">
        <v>3.0199192982456098</v>
      </c>
      <c r="H302">
        <v>188.96160571428601</v>
      </c>
      <c r="I302">
        <v>8.8042857142857107E-3</v>
      </c>
      <c r="J302">
        <v>183.668037988827</v>
      </c>
      <c r="K302">
        <v>1.8301675977653599E-3</v>
      </c>
      <c r="L302">
        <v>134.01198907563</v>
      </c>
      <c r="M302">
        <v>6.0655462184873903E-3</v>
      </c>
      <c r="N302">
        <v>142.07279069767401</v>
      </c>
      <c r="O302">
        <v>1.3117441860465101E-2</v>
      </c>
      <c r="P302">
        <v>127.054262711864</v>
      </c>
      <c r="Q302">
        <v>5.5423728813559303E-4</v>
      </c>
      <c r="S302">
        <f>IF(P302&lt;Vertical!P302,1,0)</f>
        <v>0</v>
      </c>
      <c r="U302">
        <f>IF(B302&lt;Vertical!B302,1,0)</f>
        <v>0</v>
      </c>
    </row>
    <row r="303" spans="1:21" x14ac:dyDescent="0.25">
      <c r="A303" t="s">
        <v>300</v>
      </c>
      <c r="B303">
        <v>387.24007563451801</v>
      </c>
      <c r="C303">
        <v>0</v>
      </c>
      <c r="D303">
        <v>383.78548857142903</v>
      </c>
      <c r="E303">
        <v>1.307E-2</v>
      </c>
      <c r="F303">
        <v>387.43489298245601</v>
      </c>
      <c r="G303">
        <v>2.9402052631578899</v>
      </c>
      <c r="H303">
        <v>373.63517023809499</v>
      </c>
      <c r="I303">
        <v>7.0964285714285704E-3</v>
      </c>
      <c r="J303">
        <v>363.953117318436</v>
      </c>
      <c r="K303">
        <v>1.87653631284916E-3</v>
      </c>
      <c r="L303">
        <v>325.07004462809903</v>
      </c>
      <c r="M303">
        <v>9.0694214876033095E-3</v>
      </c>
      <c r="N303">
        <v>315.035972807017</v>
      </c>
      <c r="O303">
        <v>1.04587719298246E-2</v>
      </c>
      <c r="P303">
        <v>298.22179180327902</v>
      </c>
      <c r="Q303">
        <v>8.1803278688524599E-4</v>
      </c>
      <c r="S303">
        <f>IF(P303&lt;Vertical!P303,1,0)</f>
        <v>0</v>
      </c>
      <c r="U303">
        <f>IF(B303&lt;Vertical!B303,1,0)</f>
        <v>0</v>
      </c>
    </row>
    <row r="304" spans="1:21" x14ac:dyDescent="0.25">
      <c r="A304" t="s">
        <v>301</v>
      </c>
      <c r="B304">
        <v>54.274232663316603</v>
      </c>
      <c r="C304">
        <v>0</v>
      </c>
      <c r="D304">
        <v>53.551402941176498</v>
      </c>
      <c r="E304">
        <v>1.02176470588235E-2</v>
      </c>
      <c r="F304">
        <v>54.274734848484798</v>
      </c>
      <c r="G304">
        <v>2.0021636363636399</v>
      </c>
      <c r="H304">
        <v>51.562233333333303</v>
      </c>
      <c r="I304">
        <v>5.8097222222222196E-3</v>
      </c>
      <c r="J304">
        <v>49.958925698324002</v>
      </c>
      <c r="K304">
        <v>1.0793296089385499E-3</v>
      </c>
      <c r="L304">
        <v>27.1534810996563</v>
      </c>
      <c r="M304">
        <v>9.4158075601374598E-4</v>
      </c>
      <c r="N304">
        <v>25.975757600000001</v>
      </c>
      <c r="O304">
        <v>4.6119999999999999E-4</v>
      </c>
      <c r="P304">
        <v>26.2442255319149</v>
      </c>
      <c r="Q304" s="1">
        <v>2.5531914893617002E-5</v>
      </c>
      <c r="S304">
        <f>IF(P304&lt;Vertical!P304,1,0)</f>
        <v>1</v>
      </c>
      <c r="U304">
        <f>IF(B304&lt;Vertical!B304,1,0)</f>
        <v>1</v>
      </c>
    </row>
    <row r="305" spans="1:21" x14ac:dyDescent="0.25">
      <c r="A305" t="s">
        <v>302</v>
      </c>
      <c r="B305">
        <v>45.047023618090499</v>
      </c>
      <c r="C305">
        <v>0</v>
      </c>
      <c r="D305">
        <v>43.4543385714286</v>
      </c>
      <c r="E305">
        <v>1.1255714285714299E-2</v>
      </c>
      <c r="F305">
        <v>45.070315000000001</v>
      </c>
      <c r="G305">
        <v>2.1987566666666698</v>
      </c>
      <c r="H305">
        <v>40.305192592592597</v>
      </c>
      <c r="I305">
        <v>6.6530864197530898E-3</v>
      </c>
      <c r="J305">
        <v>36.297760576923103</v>
      </c>
      <c r="K305">
        <v>9.2740384615384603E-4</v>
      </c>
      <c r="L305">
        <v>13.0330694</v>
      </c>
      <c r="M305">
        <v>5.8839999999999999E-4</v>
      </c>
      <c r="N305">
        <v>11.8738584</v>
      </c>
      <c r="O305">
        <v>6.4300000000000002E-4</v>
      </c>
      <c r="P305">
        <v>11.8445932</v>
      </c>
      <c r="Q305" s="1">
        <v>9.8800000000000003E-5</v>
      </c>
      <c r="S305">
        <f>IF(P305&lt;Vertical!P305,1,0)</f>
        <v>1</v>
      </c>
      <c r="U305">
        <f>IF(B305&lt;Vertical!B305,1,0)</f>
        <v>1</v>
      </c>
    </row>
    <row r="306" spans="1:21" x14ac:dyDescent="0.25">
      <c r="A306" t="s">
        <v>303</v>
      </c>
      <c r="B306">
        <v>127.38742160804</v>
      </c>
      <c r="C306">
        <v>0</v>
      </c>
      <c r="D306">
        <v>124.862701492537</v>
      </c>
      <c r="E306">
        <v>1.69119402985075E-2</v>
      </c>
      <c r="F306">
        <v>127.44561754386</v>
      </c>
      <c r="G306">
        <v>2.70835614035088</v>
      </c>
      <c r="H306">
        <v>117.89826527777799</v>
      </c>
      <c r="I306">
        <v>1.0368055555555601E-2</v>
      </c>
      <c r="J306">
        <v>119.9896</v>
      </c>
      <c r="K306">
        <v>4.9527173913043497E-3</v>
      </c>
      <c r="L306">
        <v>77.944281761006295</v>
      </c>
      <c r="M306">
        <v>5.9389937106918197E-3</v>
      </c>
      <c r="N306">
        <v>81.838586813186794</v>
      </c>
      <c r="O306">
        <v>1.07373626373626E-2</v>
      </c>
      <c r="P306">
        <v>74.101932978723397</v>
      </c>
      <c r="Q306">
        <v>9.2765957446808503E-4</v>
      </c>
      <c r="S306">
        <f>IF(P306&lt;Vertical!P306,1,0)</f>
        <v>0</v>
      </c>
      <c r="U306">
        <f>IF(B306&lt;Vertical!B306,1,0)</f>
        <v>0</v>
      </c>
    </row>
    <row r="307" spans="1:21" x14ac:dyDescent="0.25">
      <c r="A307" t="s">
        <v>304</v>
      </c>
      <c r="B307">
        <v>85.350904522613106</v>
      </c>
      <c r="C307">
        <v>0</v>
      </c>
      <c r="D307">
        <v>82.774739999999994</v>
      </c>
      <c r="E307">
        <v>1.3437142857142899E-2</v>
      </c>
      <c r="F307">
        <v>85.425296491228096</v>
      </c>
      <c r="G307">
        <v>2.8325578947368402</v>
      </c>
      <c r="H307">
        <v>79.8758695652174</v>
      </c>
      <c r="I307">
        <v>7.8130434782608706E-3</v>
      </c>
      <c r="J307">
        <v>78.284635869565307</v>
      </c>
      <c r="K307">
        <v>4.5315217391304402E-3</v>
      </c>
      <c r="L307">
        <v>39.464110247349801</v>
      </c>
      <c r="M307">
        <v>2.9173144876325102E-3</v>
      </c>
      <c r="N307">
        <v>39.552267027027</v>
      </c>
      <c r="O307">
        <v>5.1767567567567599E-3</v>
      </c>
      <c r="P307">
        <v>34.532916591928199</v>
      </c>
      <c r="Q307">
        <v>2.7130044843049302E-4</v>
      </c>
      <c r="S307">
        <f>IF(P307&lt;Vertical!P307,1,0)</f>
        <v>0</v>
      </c>
      <c r="U307">
        <f>IF(B307&lt;Vertical!B307,1,0)</f>
        <v>0</v>
      </c>
    </row>
    <row r="308" spans="1:21" x14ac:dyDescent="0.25">
      <c r="A308" t="s">
        <v>305</v>
      </c>
      <c r="B308">
        <v>31.942872169811299</v>
      </c>
      <c r="C308">
        <v>0</v>
      </c>
      <c r="D308">
        <v>30.665155932203401</v>
      </c>
      <c r="E308">
        <v>1.42686440677966E-2</v>
      </c>
      <c r="F308">
        <v>31.878662365591399</v>
      </c>
      <c r="G308">
        <v>2.6624666666666701</v>
      </c>
      <c r="H308">
        <v>28.614351886792502</v>
      </c>
      <c r="I308">
        <v>9.2962264150943403E-3</v>
      </c>
      <c r="J308">
        <v>28.331076237623801</v>
      </c>
      <c r="K308">
        <v>6.0029702970297001E-3</v>
      </c>
      <c r="L308">
        <v>5.4457497999999998</v>
      </c>
      <c r="M308">
        <v>2.042E-4</v>
      </c>
      <c r="N308">
        <v>4.5781407999999999</v>
      </c>
      <c r="O308">
        <v>1.9139999999999999E-4</v>
      </c>
      <c r="P308">
        <v>4.4794836</v>
      </c>
      <c r="Q308" s="1">
        <v>2.0000000000000002E-5</v>
      </c>
      <c r="S308">
        <f>IF(P308&lt;Vertical!P308,1,0)</f>
        <v>1</v>
      </c>
      <c r="U308">
        <f>IF(B308&lt;Vertical!B308,1,0)</f>
        <v>1</v>
      </c>
    </row>
    <row r="309" spans="1:21" x14ac:dyDescent="0.25">
      <c r="A309" t="s">
        <v>306</v>
      </c>
      <c r="B309">
        <v>56.348509183673499</v>
      </c>
      <c r="C309">
        <v>0</v>
      </c>
      <c r="D309">
        <v>54.071795774647903</v>
      </c>
      <c r="E309">
        <v>1.36591549295775E-2</v>
      </c>
      <c r="F309">
        <v>56.274583928571403</v>
      </c>
      <c r="G309">
        <v>2.0804839285714301</v>
      </c>
      <c r="H309">
        <v>51.747778571428597</v>
      </c>
      <c r="I309">
        <v>6.8885714285714297E-3</v>
      </c>
      <c r="J309">
        <v>50.119940340909103</v>
      </c>
      <c r="K309">
        <v>4.8397727272727299E-3</v>
      </c>
      <c r="L309">
        <v>13.631691</v>
      </c>
      <c r="M309">
        <v>5.1639999999999998E-4</v>
      </c>
      <c r="N309">
        <v>12.0304226</v>
      </c>
      <c r="O309">
        <v>5.9999999999999995E-4</v>
      </c>
      <c r="P309">
        <v>12.327329199999999</v>
      </c>
      <c r="Q309">
        <v>1.1680000000000001E-4</v>
      </c>
      <c r="S309">
        <f>IF(P309&lt;Vertical!P309,1,0)</f>
        <v>1</v>
      </c>
      <c r="U309">
        <f>IF(B309&lt;Vertical!B309,1,0)</f>
        <v>1</v>
      </c>
    </row>
    <row r="310" spans="1:21" x14ac:dyDescent="0.25">
      <c r="A310" t="s">
        <v>307</v>
      </c>
      <c r="B310">
        <v>0.70787560000000005</v>
      </c>
      <c r="C310">
        <v>0</v>
      </c>
      <c r="D310">
        <v>0.63116359999999905</v>
      </c>
      <c r="E310">
        <v>9.2356000000000001E-3</v>
      </c>
      <c r="F310">
        <v>0.6990246</v>
      </c>
      <c r="G310">
        <v>2.0898316000000001</v>
      </c>
      <c r="H310">
        <v>0.55505459999999995</v>
      </c>
      <c r="I310">
        <v>8.2196000000000005E-3</v>
      </c>
      <c r="J310">
        <v>0.4556134</v>
      </c>
      <c r="K310">
        <v>3.4902000000000002E-3</v>
      </c>
      <c r="L310">
        <v>5.9151200000000001E-2</v>
      </c>
      <c r="M310" s="1">
        <v>5.0000000000000004E-6</v>
      </c>
      <c r="N310">
        <v>5.7348799999999998E-2</v>
      </c>
      <c r="O310" s="1">
        <v>3.5999999999999998E-6</v>
      </c>
      <c r="P310">
        <v>6.7495399999999997E-2</v>
      </c>
      <c r="Q310" s="1">
        <v>5.9999999999999997E-7</v>
      </c>
      <c r="S310">
        <f>IF(P310&lt;Vertical!P310,1,0)</f>
        <v>1</v>
      </c>
      <c r="U310">
        <f>IF(B310&lt;Vertical!B310,1,0)</f>
        <v>1</v>
      </c>
    </row>
    <row r="311" spans="1:21" x14ac:dyDescent="0.25">
      <c r="A311" t="s">
        <v>308</v>
      </c>
      <c r="B311">
        <v>58.379340540540497</v>
      </c>
      <c r="C311">
        <v>0</v>
      </c>
      <c r="D311">
        <v>56.451368115942103</v>
      </c>
      <c r="E311">
        <v>1.0013043478260901E-2</v>
      </c>
      <c r="F311">
        <v>58.230862903225798</v>
      </c>
      <c r="G311">
        <v>3.1735000000000002</v>
      </c>
      <c r="H311">
        <v>47.972052380952398</v>
      </c>
      <c r="I311">
        <v>9.4460317460317508E-3</v>
      </c>
      <c r="J311">
        <v>48.670161052631599</v>
      </c>
      <c r="K311">
        <v>3.1836842105263199E-3</v>
      </c>
      <c r="L311">
        <v>24.229923529411799</v>
      </c>
      <c r="M311">
        <v>2.6788927335640099E-3</v>
      </c>
      <c r="N311">
        <v>21.216406481481499</v>
      </c>
      <c r="O311">
        <v>3.4469135802469102E-3</v>
      </c>
      <c r="P311">
        <v>19.207949870800999</v>
      </c>
      <c r="Q311">
        <v>3.3023255813953499E-4</v>
      </c>
      <c r="S311">
        <f>IF(P311&lt;Vertical!P311,1,0)</f>
        <v>1</v>
      </c>
      <c r="U311">
        <f>IF(B311&lt;Vertical!B311,1,0)</f>
        <v>1</v>
      </c>
    </row>
    <row r="312" spans="1:21" x14ac:dyDescent="0.25">
      <c r="A312" t="s">
        <v>309</v>
      </c>
      <c r="B312">
        <v>15.658742142857101</v>
      </c>
      <c r="C312">
        <v>0</v>
      </c>
      <c r="D312">
        <v>14.6953393203883</v>
      </c>
      <c r="E312">
        <v>1.35378640776699E-2</v>
      </c>
      <c r="F312">
        <v>15.6918803680982</v>
      </c>
      <c r="G312">
        <v>2.4162877300613501</v>
      </c>
      <c r="H312">
        <v>13.898457560975601</v>
      </c>
      <c r="I312">
        <v>8.8712195121951193E-3</v>
      </c>
      <c r="J312">
        <v>10.529864302600499</v>
      </c>
      <c r="K312">
        <v>4.6607565011820302E-3</v>
      </c>
      <c r="L312">
        <v>1.572182</v>
      </c>
      <c r="M312">
        <v>1.448E-4</v>
      </c>
      <c r="N312">
        <v>1.0620533999999999</v>
      </c>
      <c r="O312">
        <v>1.016E-4</v>
      </c>
      <c r="P312">
        <v>1.0323768</v>
      </c>
      <c r="Q312" s="1">
        <v>1.1199999999999999E-5</v>
      </c>
      <c r="S312">
        <f>IF(P312&lt;Vertical!P312,1,0)</f>
        <v>1</v>
      </c>
      <c r="U312">
        <f>IF(B312&lt;Vertical!B312,1,0)</f>
        <v>1</v>
      </c>
    </row>
    <row r="313" spans="1:21" x14ac:dyDescent="0.25">
      <c r="A313" t="s">
        <v>310</v>
      </c>
      <c r="B313">
        <v>2.9000881999999999</v>
      </c>
      <c r="C313">
        <v>0</v>
      </c>
      <c r="D313">
        <v>2.5912890000000002</v>
      </c>
      <c r="E313">
        <v>1.1518E-2</v>
      </c>
      <c r="F313">
        <v>2.9088658000000001</v>
      </c>
      <c r="G313">
        <v>1.9303858</v>
      </c>
      <c r="H313">
        <v>2.4997734</v>
      </c>
      <c r="I313">
        <v>8.6289999999999995E-3</v>
      </c>
      <c r="J313">
        <v>1.4742713999999999</v>
      </c>
      <c r="K313">
        <v>4.0228E-3</v>
      </c>
      <c r="L313">
        <v>0.53946479999999997</v>
      </c>
      <c r="M313" s="1">
        <v>4.4199999999999997E-5</v>
      </c>
      <c r="N313">
        <v>0.41032580000000002</v>
      </c>
      <c r="O313" s="1">
        <v>1.2999999999999999E-5</v>
      </c>
      <c r="P313">
        <v>0.36345159999999999</v>
      </c>
      <c r="Q313" s="1">
        <v>2.6000000000000001E-6</v>
      </c>
      <c r="S313">
        <f>IF(P313&lt;Vertical!P313,1,0)</f>
        <v>0</v>
      </c>
      <c r="U313">
        <f>IF(B313&lt;Vertical!B313,1,0)</f>
        <v>1</v>
      </c>
    </row>
    <row r="314" spans="1:21" x14ac:dyDescent="0.25">
      <c r="A314" t="s">
        <v>311</v>
      </c>
      <c r="B314">
        <v>143.56378731707301</v>
      </c>
      <c r="C314">
        <v>0</v>
      </c>
      <c r="D314">
        <v>141.13711818181801</v>
      </c>
      <c r="E314">
        <v>1.3987878787878801E-2</v>
      </c>
      <c r="F314">
        <v>143.66010701754399</v>
      </c>
      <c r="G314">
        <v>2.9179456140350899</v>
      </c>
      <c r="H314">
        <v>138.29664923076899</v>
      </c>
      <c r="I314">
        <v>8.2861538461538493E-3</v>
      </c>
      <c r="J314">
        <v>142.61056422764199</v>
      </c>
      <c r="K314">
        <v>1.7235772357723599E-4</v>
      </c>
      <c r="L314">
        <v>85.683781746031698</v>
      </c>
      <c r="M314">
        <v>4.7031746031745997E-3</v>
      </c>
      <c r="N314">
        <v>83.324200000000005</v>
      </c>
      <c r="O314">
        <v>7.7793478260869599E-3</v>
      </c>
      <c r="P314">
        <v>80.087805970149205</v>
      </c>
      <c r="Q314">
        <v>6.8208955223880599E-4</v>
      </c>
      <c r="S314">
        <f>IF(P314&lt;Vertical!P314,1,0)</f>
        <v>1</v>
      </c>
      <c r="U314">
        <f>IF(B314&lt;Vertical!B314,1,0)</f>
        <v>1</v>
      </c>
    </row>
    <row r="315" spans="1:21" x14ac:dyDescent="0.25">
      <c r="A315" t="s">
        <v>312</v>
      </c>
      <c r="B315">
        <v>19.053709854014599</v>
      </c>
      <c r="C315">
        <v>0</v>
      </c>
      <c r="D315">
        <v>18.228262962963001</v>
      </c>
      <c r="E315">
        <v>1.67975308641975E-2</v>
      </c>
      <c r="F315">
        <v>19.028400781249999</v>
      </c>
      <c r="G315">
        <v>2.94435703125</v>
      </c>
      <c r="H315">
        <v>16.104864044943799</v>
      </c>
      <c r="I315">
        <v>1.05292134831461E-2</v>
      </c>
      <c r="J315">
        <v>15.067808823529401</v>
      </c>
      <c r="K315">
        <v>6.4632352941176498E-3</v>
      </c>
      <c r="L315">
        <v>1.4895626</v>
      </c>
      <c r="M315" s="1">
        <v>5.2599999999999998E-5</v>
      </c>
      <c r="N315">
        <v>1.0197148</v>
      </c>
      <c r="O315" s="1">
        <v>3.7400000000000001E-5</v>
      </c>
      <c r="P315">
        <v>0.94919440000000099</v>
      </c>
      <c r="Q315" s="1">
        <v>1.5999999999999999E-6</v>
      </c>
      <c r="S315">
        <f>IF(P315&lt;Vertical!P315,1,0)</f>
        <v>1</v>
      </c>
      <c r="U315">
        <f>IF(B315&lt;Vertical!B315,1,0)</f>
        <v>1</v>
      </c>
    </row>
    <row r="316" spans="1:21" x14ac:dyDescent="0.25">
      <c r="A316" t="s">
        <v>313</v>
      </c>
      <c r="B316">
        <v>30.710783474576299</v>
      </c>
      <c r="C316">
        <v>0</v>
      </c>
      <c r="D316">
        <v>29.316294915254201</v>
      </c>
      <c r="E316">
        <v>1.5673728813559301E-2</v>
      </c>
      <c r="F316">
        <v>30.524568421052599</v>
      </c>
      <c r="G316">
        <v>3.0612694736842099</v>
      </c>
      <c r="H316">
        <v>27.133925984251999</v>
      </c>
      <c r="I316">
        <v>1.0456692913385799E-2</v>
      </c>
      <c r="J316">
        <v>25.217918421052602</v>
      </c>
      <c r="K316">
        <v>7.7863157894736803E-3</v>
      </c>
      <c r="L316">
        <v>8.5951071999999993</v>
      </c>
      <c r="M316">
        <v>1.011E-3</v>
      </c>
      <c r="N316">
        <v>6.9936563999999999</v>
      </c>
      <c r="O316">
        <v>1.111E-3</v>
      </c>
      <c r="P316">
        <v>6.4445845999999998</v>
      </c>
      <c r="Q316">
        <v>1.186E-4</v>
      </c>
      <c r="S316">
        <f>IF(P316&lt;Vertical!P316,1,0)</f>
        <v>0</v>
      </c>
      <c r="U316">
        <f>IF(B316&lt;Vertical!B316,1,0)</f>
        <v>0</v>
      </c>
    </row>
    <row r="317" spans="1:21" x14ac:dyDescent="0.25">
      <c r="A317" t="s">
        <v>314</v>
      </c>
      <c r="B317">
        <v>1.3841235999999999</v>
      </c>
      <c r="C317">
        <v>0</v>
      </c>
      <c r="D317">
        <v>1.257681</v>
      </c>
      <c r="E317">
        <v>1.3405200000000001E-2</v>
      </c>
      <c r="F317">
        <v>1.3881752000000001</v>
      </c>
      <c r="G317">
        <v>2.4252107999999999</v>
      </c>
      <c r="H317">
        <v>1.1550132</v>
      </c>
      <c r="I317">
        <v>9.1564000000000003E-3</v>
      </c>
      <c r="J317">
        <v>0.67239119999999897</v>
      </c>
      <c r="K317">
        <v>3.1822E-3</v>
      </c>
      <c r="L317">
        <v>5.1339599999999999E-2</v>
      </c>
      <c r="M317" s="1">
        <v>9.0000000000000002E-6</v>
      </c>
      <c r="N317">
        <v>2.2766600000000001E-2</v>
      </c>
      <c r="O317" s="1">
        <v>1.3999999999999999E-6</v>
      </c>
      <c r="P317">
        <v>2.36238E-2</v>
      </c>
      <c r="Q317">
        <v>0</v>
      </c>
      <c r="S317">
        <f>IF(P317&lt;Vertical!P317,1,0)</f>
        <v>1</v>
      </c>
      <c r="U317">
        <f>IF(B317&lt;Vertical!B317,1,0)</f>
        <v>1</v>
      </c>
    </row>
    <row r="318" spans="1:21" x14ac:dyDescent="0.25">
      <c r="A318" t="s">
        <v>315</v>
      </c>
      <c r="B318">
        <v>7.35711322869955</v>
      </c>
      <c r="C318">
        <v>0</v>
      </c>
      <c r="D318">
        <v>6.8756742857142799</v>
      </c>
      <c r="E318">
        <v>1.2107619047619001E-2</v>
      </c>
      <c r="F318">
        <v>7.3546838487972499</v>
      </c>
      <c r="G318">
        <v>2.46610687285223</v>
      </c>
      <c r="H318">
        <v>5.8028618004866201</v>
      </c>
      <c r="I318">
        <v>9.1367396593674006E-3</v>
      </c>
      <c r="J318">
        <v>5.7077746630727804</v>
      </c>
      <c r="K318">
        <v>5.9134770889487896E-3</v>
      </c>
      <c r="L318">
        <v>0.20034940000000001</v>
      </c>
      <c r="M318" s="1">
        <v>5.4E-6</v>
      </c>
      <c r="N318">
        <v>0.1459888</v>
      </c>
      <c r="O318" s="1">
        <v>2.7999999999999999E-6</v>
      </c>
      <c r="P318">
        <v>0.14253360000000001</v>
      </c>
      <c r="Q318">
        <v>0</v>
      </c>
      <c r="S318">
        <f>IF(P318&lt;Vertical!P318,1,0)</f>
        <v>1</v>
      </c>
      <c r="U318">
        <f>IF(B318&lt;Vertical!B318,1,0)</f>
        <v>1</v>
      </c>
    </row>
    <row r="319" spans="1:21" x14ac:dyDescent="0.25">
      <c r="A319" t="s">
        <v>316</v>
      </c>
      <c r="B319">
        <v>19.741771153846098</v>
      </c>
      <c r="C319">
        <v>0</v>
      </c>
      <c r="D319">
        <v>18.644144897959201</v>
      </c>
      <c r="E319">
        <v>1.3852380952381E-2</v>
      </c>
      <c r="F319">
        <v>19.773634246575298</v>
      </c>
      <c r="G319">
        <v>2.3308965753424702</v>
      </c>
      <c r="H319">
        <v>18.119775000000001</v>
      </c>
      <c r="I319">
        <v>9.8936046511627906E-3</v>
      </c>
      <c r="J319">
        <v>15.4192550458716</v>
      </c>
      <c r="K319">
        <v>4.8536697247706399E-3</v>
      </c>
      <c r="L319">
        <v>5.4971695999999897</v>
      </c>
      <c r="M319">
        <v>7.5739999999999998E-4</v>
      </c>
      <c r="N319">
        <v>4.5091378000000004</v>
      </c>
      <c r="O319">
        <v>7.1540000000000004E-4</v>
      </c>
      <c r="P319">
        <v>4.2414936000000001</v>
      </c>
      <c r="Q319" s="1">
        <v>7.2999999999999999E-5</v>
      </c>
      <c r="S319">
        <f>IF(P319&lt;Vertical!P319,1,0)</f>
        <v>1</v>
      </c>
      <c r="U319">
        <f>IF(B319&lt;Vertical!B319,1,0)</f>
        <v>0</v>
      </c>
    </row>
    <row r="320" spans="1:21" x14ac:dyDescent="0.25">
      <c r="A320" t="s">
        <v>317</v>
      </c>
      <c r="B320">
        <v>2.4148681999999999</v>
      </c>
      <c r="C320">
        <v>0</v>
      </c>
      <c r="D320">
        <v>2.0587306000000001</v>
      </c>
      <c r="E320">
        <v>1.2701199999999999E-2</v>
      </c>
      <c r="F320">
        <v>2.4091054000000001</v>
      </c>
      <c r="G320">
        <v>2.4360312</v>
      </c>
      <c r="H320">
        <v>1.8462788000000001</v>
      </c>
      <c r="I320">
        <v>9.9781999999999996E-3</v>
      </c>
      <c r="J320">
        <v>1.5563149999999999</v>
      </c>
      <c r="K320">
        <v>4.7701999999999996E-3</v>
      </c>
      <c r="L320">
        <v>2.2992800000000001E-2</v>
      </c>
      <c r="M320" s="1">
        <v>1.1999999999999999E-6</v>
      </c>
      <c r="N320">
        <v>1.1272799999999999E-2</v>
      </c>
      <c r="O320" s="1">
        <v>5.9999999999999997E-7</v>
      </c>
      <c r="P320">
        <v>1.39644E-2</v>
      </c>
      <c r="Q320">
        <v>0</v>
      </c>
      <c r="S320">
        <f>IF(P320&lt;Vertical!P320,1,0)</f>
        <v>1</v>
      </c>
      <c r="U320">
        <f>IF(B320&lt;Vertical!B320,1,0)</f>
        <v>1</v>
      </c>
    </row>
    <row r="321" spans="1:21" x14ac:dyDescent="0.25">
      <c r="A321" t="s">
        <v>318</v>
      </c>
      <c r="B321">
        <v>5.7753400000000003E-2</v>
      </c>
      <c r="C321">
        <v>0</v>
      </c>
      <c r="D321">
        <v>4.6198599999999999E-2</v>
      </c>
      <c r="E321">
        <v>1.3681799999999999E-2</v>
      </c>
      <c r="F321">
        <v>5.81244E-2</v>
      </c>
      <c r="G321">
        <v>2.2041824000000001</v>
      </c>
      <c r="H321">
        <v>3.9983600000000001E-2</v>
      </c>
      <c r="I321">
        <v>9.2896000000000003E-3</v>
      </c>
      <c r="J321">
        <v>2.5001800000000001E-2</v>
      </c>
      <c r="K321">
        <v>2.1632000000000001E-3</v>
      </c>
      <c r="L321">
        <v>3.6319999999999999E-4</v>
      </c>
      <c r="M321">
        <v>0</v>
      </c>
      <c r="N321">
        <v>2.1479999999999999E-4</v>
      </c>
      <c r="O321">
        <v>0</v>
      </c>
      <c r="P321">
        <v>1.6019999999999999E-4</v>
      </c>
      <c r="Q321">
        <v>0</v>
      </c>
      <c r="S321">
        <f>IF(P321&lt;Vertical!P321,1,0)</f>
        <v>0</v>
      </c>
      <c r="U321">
        <f>IF(B321&lt;Vertical!B321,1,0)</f>
        <v>1</v>
      </c>
    </row>
    <row r="322" spans="1:21" x14ac:dyDescent="0.25">
      <c r="A322" t="s">
        <v>319</v>
      </c>
      <c r="B322">
        <v>13.787421476510101</v>
      </c>
      <c r="C322">
        <v>0</v>
      </c>
      <c r="D322">
        <v>13.0974877118644</v>
      </c>
      <c r="E322">
        <v>1.5268220338983099E-2</v>
      </c>
      <c r="F322">
        <v>13.7567730337079</v>
      </c>
      <c r="G322">
        <v>2.4276904494382001</v>
      </c>
      <c r="H322">
        <v>12.085723504273499</v>
      </c>
      <c r="I322">
        <v>9.9341880341880292E-3</v>
      </c>
      <c r="J322">
        <v>11.6452312217195</v>
      </c>
      <c r="K322">
        <v>6.7941176470588203E-3</v>
      </c>
      <c r="L322">
        <v>2.0192546</v>
      </c>
      <c r="M322">
        <v>3.792E-4</v>
      </c>
      <c r="N322">
        <v>1.4042002</v>
      </c>
      <c r="O322">
        <v>3.234E-4</v>
      </c>
      <c r="P322">
        <v>1.26431</v>
      </c>
      <c r="Q322" s="1">
        <v>1.88E-5</v>
      </c>
      <c r="S322">
        <f>IF(P322&lt;Vertical!P322,1,0)</f>
        <v>0</v>
      </c>
      <c r="U322">
        <f>IF(B322&lt;Vertical!B322,1,0)</f>
        <v>0</v>
      </c>
    </row>
    <row r="323" spans="1:21" x14ac:dyDescent="0.25">
      <c r="A323" t="s">
        <v>320</v>
      </c>
      <c r="B323">
        <v>39.842811453744503</v>
      </c>
      <c r="C323">
        <v>0</v>
      </c>
      <c r="D323">
        <v>38.6453339805825</v>
      </c>
      <c r="E323">
        <v>1.3063106796116501E-2</v>
      </c>
      <c r="F323">
        <v>40.136009999999999</v>
      </c>
      <c r="G323">
        <v>2.2549314285714299</v>
      </c>
      <c r="H323">
        <v>35.429910236220501</v>
      </c>
      <c r="I323">
        <v>9.1889763779527608E-3</v>
      </c>
      <c r="J323">
        <v>30.06362</v>
      </c>
      <c r="K323">
        <v>7.8953333333333306E-3</v>
      </c>
      <c r="L323">
        <v>16.6281976</v>
      </c>
      <c r="M323">
        <v>2.0948E-3</v>
      </c>
      <c r="N323">
        <v>15.582688599999999</v>
      </c>
      <c r="O323">
        <v>2.5801999999999999E-3</v>
      </c>
      <c r="P323">
        <v>14.439354</v>
      </c>
      <c r="Q323">
        <v>1.6239999999999999E-4</v>
      </c>
      <c r="S323">
        <f>IF(P323&lt;Vertical!P323,1,0)</f>
        <v>0</v>
      </c>
      <c r="U323">
        <f>IF(B323&lt;Vertical!B323,1,0)</f>
        <v>0</v>
      </c>
    </row>
    <row r="324" spans="1:21" x14ac:dyDescent="0.25">
      <c r="A324" t="s">
        <v>321</v>
      </c>
      <c r="B324">
        <v>23.772286170212801</v>
      </c>
      <c r="C324">
        <v>0</v>
      </c>
      <c r="D324">
        <v>22.930275806451601</v>
      </c>
      <c r="E324">
        <v>1.5671774193548399E-2</v>
      </c>
      <c r="F324">
        <v>23.850117322834599</v>
      </c>
      <c r="G324">
        <v>2.6528685039370101</v>
      </c>
      <c r="H324">
        <v>21.3449263157895</v>
      </c>
      <c r="I324">
        <v>1.0323684210526299E-2</v>
      </c>
      <c r="J324">
        <v>19.674360795454501</v>
      </c>
      <c r="K324">
        <v>8.5607954545454494E-3</v>
      </c>
      <c r="L324">
        <v>5.4610126000000001</v>
      </c>
      <c r="M324">
        <v>9.188E-4</v>
      </c>
      <c r="N324">
        <v>4.3328856</v>
      </c>
      <c r="O324">
        <v>9.0919999999999998E-4</v>
      </c>
      <c r="P324">
        <v>3.9543734000000001</v>
      </c>
      <c r="Q324" s="1">
        <v>9.2E-5</v>
      </c>
      <c r="S324">
        <f>IF(P324&lt;Vertical!P324,1,0)</f>
        <v>0</v>
      </c>
      <c r="U324">
        <f>IF(B324&lt;Vertical!B324,1,0)</f>
        <v>0</v>
      </c>
    </row>
    <row r="325" spans="1:21" x14ac:dyDescent="0.25">
      <c r="A325" t="s">
        <v>322</v>
      </c>
      <c r="B325">
        <v>212.64369858490599</v>
      </c>
      <c r="C325">
        <v>0</v>
      </c>
      <c r="D325">
        <v>210.00532656249999</v>
      </c>
      <c r="E325">
        <v>1.43328125E-2</v>
      </c>
      <c r="F325">
        <v>212.485733333333</v>
      </c>
      <c r="G325">
        <v>2.85597719298246</v>
      </c>
      <c r="H325">
        <v>205.37633239436599</v>
      </c>
      <c r="I325">
        <v>8.3774647887323896E-3</v>
      </c>
      <c r="J325">
        <v>207.32258591549299</v>
      </c>
      <c r="K325">
        <v>4.5492957746478901E-4</v>
      </c>
      <c r="L325">
        <v>143.633834188034</v>
      </c>
      <c r="M325">
        <v>6.1128205128205097E-3</v>
      </c>
      <c r="N325">
        <v>144.54592622950801</v>
      </c>
      <c r="O325">
        <v>1.0345901639344301E-2</v>
      </c>
      <c r="P325">
        <v>140.48166000000001</v>
      </c>
      <c r="Q325">
        <v>1.16333333333333E-3</v>
      </c>
      <c r="S325">
        <f>IF(P325&lt;Vertical!P325,1,0)</f>
        <v>0</v>
      </c>
      <c r="U325">
        <f>IF(B325&lt;Vertical!B325,1,0)</f>
        <v>0</v>
      </c>
    </row>
    <row r="326" spans="1:21" x14ac:dyDescent="0.25">
      <c r="A326" t="s">
        <v>323</v>
      </c>
      <c r="B326">
        <v>29.619145564516099</v>
      </c>
      <c r="C326">
        <v>0</v>
      </c>
      <c r="D326">
        <v>28.4778095744681</v>
      </c>
      <c r="E326">
        <v>1.49617021276596E-2</v>
      </c>
      <c r="F326">
        <v>29.608802499999999</v>
      </c>
      <c r="G326">
        <v>2.40982875</v>
      </c>
      <c r="H326">
        <v>27.0403846153846</v>
      </c>
      <c r="I326">
        <v>9.8237762237762209E-3</v>
      </c>
      <c r="J326">
        <v>25.726011111111099</v>
      </c>
      <c r="K326">
        <v>3.9715277777777804E-3</v>
      </c>
      <c r="L326">
        <v>8.6270693999999999</v>
      </c>
      <c r="M326">
        <v>6.6160000000000004E-4</v>
      </c>
      <c r="N326">
        <v>7.5973088000000004</v>
      </c>
      <c r="O326">
        <v>7.674E-4</v>
      </c>
      <c r="P326">
        <v>7.3729692</v>
      </c>
      <c r="Q326" s="1">
        <v>7.9800000000000002E-5</v>
      </c>
      <c r="S326">
        <f>IF(P326&lt;Vertical!P326,1,0)</f>
        <v>0</v>
      </c>
      <c r="U326">
        <f>IF(B326&lt;Vertical!B326,1,0)</f>
        <v>0</v>
      </c>
    </row>
    <row r="327" spans="1:21" x14ac:dyDescent="0.25">
      <c r="A327" t="s">
        <v>324</v>
      </c>
      <c r="B327">
        <v>21.420814843750001</v>
      </c>
      <c r="C327">
        <v>0</v>
      </c>
      <c r="D327">
        <v>21.0274544827586</v>
      </c>
      <c r="E327">
        <v>1.35241379310345E-2</v>
      </c>
      <c r="F327">
        <v>21.5369394957983</v>
      </c>
      <c r="G327">
        <v>2.92081512605042</v>
      </c>
      <c r="H327">
        <v>19.6999661417323</v>
      </c>
      <c r="I327">
        <v>1.04944881889764E-2</v>
      </c>
      <c r="J327">
        <v>18.9318443609023</v>
      </c>
      <c r="K327">
        <v>6.4541353383458597E-3</v>
      </c>
      <c r="L327">
        <v>7.5670776000000002</v>
      </c>
      <c r="M327">
        <v>6.0880000000000005E-4</v>
      </c>
      <c r="N327">
        <v>6.8581338000000001</v>
      </c>
      <c r="O327">
        <v>5.0799999999999999E-4</v>
      </c>
      <c r="P327">
        <v>6.8658890000000001</v>
      </c>
      <c r="Q327" s="1">
        <v>4.1399999999999997E-5</v>
      </c>
      <c r="S327">
        <f>IF(P327&lt;Vertical!P327,1,0)</f>
        <v>0</v>
      </c>
      <c r="U327">
        <f>IF(B327&lt;Vertical!B327,1,0)</f>
        <v>0</v>
      </c>
    </row>
    <row r="328" spans="1:21" x14ac:dyDescent="0.25">
      <c r="A328" t="s">
        <v>325</v>
      </c>
      <c r="B328">
        <v>30.071068656716399</v>
      </c>
      <c r="C328">
        <v>0</v>
      </c>
      <c r="D328">
        <v>29.251667741935499</v>
      </c>
      <c r="E328">
        <v>1.4574999999999999E-2</v>
      </c>
      <c r="F328">
        <v>29.9840441441441</v>
      </c>
      <c r="G328">
        <v>2.84271801801802</v>
      </c>
      <c r="H328">
        <v>27.977573943662001</v>
      </c>
      <c r="I328">
        <v>1.00042253521127E-2</v>
      </c>
      <c r="J328">
        <v>27.6654359550562</v>
      </c>
      <c r="K328">
        <v>7.6561797752809002E-3</v>
      </c>
      <c r="L328">
        <v>14.1530031578947</v>
      </c>
      <c r="M328">
        <v>1.75894736842105E-3</v>
      </c>
      <c r="N328">
        <v>12.761674599999999</v>
      </c>
      <c r="O328">
        <v>2.1132E-3</v>
      </c>
      <c r="P328">
        <v>12.2843144</v>
      </c>
      <c r="Q328">
        <v>2.0680000000000001E-4</v>
      </c>
      <c r="S328">
        <f>IF(P328&lt;Vertical!P328,1,0)</f>
        <v>0</v>
      </c>
      <c r="U328">
        <f>IF(B328&lt;Vertical!B328,1,0)</f>
        <v>0</v>
      </c>
    </row>
    <row r="329" spans="1:21" x14ac:dyDescent="0.25">
      <c r="A329" t="s">
        <v>326</v>
      </c>
      <c r="B329">
        <v>29.707138188976401</v>
      </c>
      <c r="C329">
        <v>0</v>
      </c>
      <c r="D329">
        <v>29.441761224489799</v>
      </c>
      <c r="E329">
        <v>1.1634693877551E-2</v>
      </c>
      <c r="F329">
        <v>29.7680857142857</v>
      </c>
      <c r="G329">
        <v>2.15502063492064</v>
      </c>
      <c r="H329">
        <v>27.424584482758601</v>
      </c>
      <c r="I329">
        <v>7.71120689655172E-3</v>
      </c>
      <c r="J329">
        <v>27.555163461538399</v>
      </c>
      <c r="K329">
        <v>4.2557692307692296E-3</v>
      </c>
      <c r="L329">
        <v>14.700424999999999</v>
      </c>
      <c r="M329">
        <v>9.7995283018867895E-4</v>
      </c>
      <c r="N329">
        <v>14.0773318077803</v>
      </c>
      <c r="O329">
        <v>7.1601830663615604E-4</v>
      </c>
      <c r="P329">
        <v>14.192271280991701</v>
      </c>
      <c r="Q329" s="1">
        <v>6.6322314049586798E-5</v>
      </c>
      <c r="S329">
        <f>IF(P329&lt;Vertical!P329,1,0)</f>
        <v>0</v>
      </c>
      <c r="U329">
        <f>IF(B329&lt;Vertical!B329,1,0)</f>
        <v>0</v>
      </c>
    </row>
    <row r="330" spans="1:21" x14ac:dyDescent="0.25">
      <c r="A330" t="s">
        <v>327</v>
      </c>
      <c r="B330">
        <v>22.495120992366399</v>
      </c>
      <c r="C330">
        <v>0</v>
      </c>
      <c r="D330">
        <v>21.670751111111102</v>
      </c>
      <c r="E330">
        <v>1.2434074074074101E-2</v>
      </c>
      <c r="F330">
        <v>22.4768182926829</v>
      </c>
      <c r="G330">
        <v>2.5064707317073198</v>
      </c>
      <c r="H330">
        <v>19.723366875</v>
      </c>
      <c r="I330">
        <v>9.1900000000000003E-3</v>
      </c>
      <c r="J330">
        <v>16.796261878452999</v>
      </c>
      <c r="K330">
        <v>4.8110497237569098E-3</v>
      </c>
      <c r="L330">
        <v>4.5928524000000097</v>
      </c>
      <c r="M330">
        <v>6.5160000000000001E-4</v>
      </c>
      <c r="N330">
        <v>3.4447179999999999</v>
      </c>
      <c r="O330">
        <v>5.5960000000000005E-4</v>
      </c>
      <c r="P330">
        <v>3.1638014000000001</v>
      </c>
      <c r="Q330" s="1">
        <v>4.1600000000000002E-5</v>
      </c>
      <c r="S330">
        <f>IF(P330&lt;Vertical!P330,1,0)</f>
        <v>1</v>
      </c>
      <c r="U330">
        <f>IF(B330&lt;Vertical!B330,1,0)</f>
        <v>1</v>
      </c>
    </row>
    <row r="331" spans="1:21" x14ac:dyDescent="0.25">
      <c r="A331" t="s">
        <v>328</v>
      </c>
      <c r="B331">
        <v>13.8118732087227</v>
      </c>
      <c r="C331">
        <v>0</v>
      </c>
      <c r="D331">
        <v>12.9195188034188</v>
      </c>
      <c r="E331">
        <v>1.3314102564102599E-2</v>
      </c>
      <c r="F331">
        <v>13.7482360189573</v>
      </c>
      <c r="G331">
        <v>3.0668213270142202</v>
      </c>
      <c r="H331">
        <v>12.416014285714301</v>
      </c>
      <c r="I331">
        <v>9.7022321428571392E-3</v>
      </c>
      <c r="J331">
        <v>11.608823045267499</v>
      </c>
      <c r="K331">
        <v>7.2226337448559703E-3</v>
      </c>
      <c r="L331">
        <v>2.817037</v>
      </c>
      <c r="M331">
        <v>3.924E-4</v>
      </c>
      <c r="N331">
        <v>2.1009006000000001</v>
      </c>
      <c r="O331">
        <v>3.48E-4</v>
      </c>
      <c r="P331">
        <v>2.0184953999999999</v>
      </c>
      <c r="Q331" s="1">
        <v>2.0999999999999999E-5</v>
      </c>
      <c r="S331">
        <f>IF(P331&lt;Vertical!P331,1,0)</f>
        <v>0</v>
      </c>
      <c r="U331">
        <f>IF(B331&lt;Vertical!B331,1,0)</f>
        <v>0</v>
      </c>
    </row>
    <row r="332" spans="1:21" x14ac:dyDescent="0.25">
      <c r="A332" t="s">
        <v>329</v>
      </c>
      <c r="B332">
        <v>20.189297709923601</v>
      </c>
      <c r="C332">
        <v>0</v>
      </c>
      <c r="D332">
        <v>19.5727801282051</v>
      </c>
      <c r="E332">
        <v>1.50852564102564E-2</v>
      </c>
      <c r="F332">
        <v>20.130758771929798</v>
      </c>
      <c r="G332">
        <v>2.76369912280702</v>
      </c>
      <c r="H332">
        <v>18.351479459459501</v>
      </c>
      <c r="I332">
        <v>9.4156756756756804E-3</v>
      </c>
      <c r="J332">
        <v>14.799515929203499</v>
      </c>
      <c r="K332">
        <v>6.3800884955752197E-3</v>
      </c>
      <c r="L332">
        <v>5.2355875999999997</v>
      </c>
      <c r="M332">
        <v>4.2260000000000003E-4</v>
      </c>
      <c r="N332">
        <v>4.4825982</v>
      </c>
      <c r="O332">
        <v>4.17E-4</v>
      </c>
      <c r="P332">
        <v>4.3377466</v>
      </c>
      <c r="Q332" s="1">
        <v>5.24E-5</v>
      </c>
      <c r="S332">
        <f>IF(P332&lt;Vertical!P332,1,0)</f>
        <v>0</v>
      </c>
      <c r="U332">
        <f>IF(B332&lt;Vertical!B332,1,0)</f>
        <v>0</v>
      </c>
    </row>
    <row r="333" spans="1:21" x14ac:dyDescent="0.25">
      <c r="A333" t="s">
        <v>330</v>
      </c>
      <c r="B333">
        <v>49.607708717948697</v>
      </c>
      <c r="C333">
        <v>0</v>
      </c>
      <c r="D333">
        <v>47.883557471264403</v>
      </c>
      <c r="E333">
        <v>1.1733333333333301E-2</v>
      </c>
      <c r="F333">
        <v>49.403667187499998</v>
      </c>
      <c r="G333">
        <v>2.4107218750000001</v>
      </c>
      <c r="H333">
        <v>44.165864285714299</v>
      </c>
      <c r="I333">
        <v>8.73714285714286E-3</v>
      </c>
      <c r="J333">
        <v>46.115428571428602</v>
      </c>
      <c r="K333">
        <v>8.5199999999999998E-3</v>
      </c>
      <c r="L333">
        <v>22.619277049180301</v>
      </c>
      <c r="M333">
        <v>2.0155737704917998E-3</v>
      </c>
      <c r="N333">
        <v>22.558055667506299</v>
      </c>
      <c r="O333">
        <v>2.56977329974811E-3</v>
      </c>
      <c r="P333">
        <v>22.173106666666701</v>
      </c>
      <c r="Q333">
        <v>2.87272727272727E-4</v>
      </c>
      <c r="S333">
        <f>IF(P333&lt;Vertical!P333,1,0)</f>
        <v>0</v>
      </c>
      <c r="U333">
        <f>IF(B333&lt;Vertical!B333,1,0)</f>
        <v>0</v>
      </c>
    </row>
    <row r="334" spans="1:21" x14ac:dyDescent="0.25">
      <c r="A334" t="s">
        <v>331</v>
      </c>
      <c r="B334">
        <v>16.951084333333299</v>
      </c>
      <c r="C334">
        <v>0</v>
      </c>
      <c r="D334">
        <v>15.926075862069</v>
      </c>
      <c r="E334">
        <v>1.22507389162562E-2</v>
      </c>
      <c r="F334">
        <v>16.9286125</v>
      </c>
      <c r="G334">
        <v>2.12741684782609</v>
      </c>
      <c r="H334">
        <v>14.899169148936201</v>
      </c>
      <c r="I334">
        <v>8.5638297872340403E-3</v>
      </c>
      <c r="J334">
        <v>12.8736102803738</v>
      </c>
      <c r="K334">
        <v>4.3894080996884702E-3</v>
      </c>
      <c r="L334">
        <v>4.3196430000000001</v>
      </c>
      <c r="M334">
        <v>7.8980000000000001E-4</v>
      </c>
      <c r="N334">
        <v>3.3952456</v>
      </c>
      <c r="O334">
        <v>6.4400000000000004E-4</v>
      </c>
      <c r="P334">
        <v>3.1457953999999999</v>
      </c>
      <c r="Q334" s="1">
        <v>4.7200000000000002E-5</v>
      </c>
      <c r="S334">
        <f>IF(P334&lt;Vertical!P334,1,0)</f>
        <v>0</v>
      </c>
      <c r="U334">
        <f>IF(B334&lt;Vertical!B334,1,0)</f>
        <v>0</v>
      </c>
    </row>
    <row r="335" spans="1:21" x14ac:dyDescent="0.25">
      <c r="A335" t="s">
        <v>332</v>
      </c>
      <c r="B335">
        <v>17.548376771653501</v>
      </c>
      <c r="C335">
        <v>0</v>
      </c>
      <c r="D335">
        <v>16.212014074074101</v>
      </c>
      <c r="E335">
        <v>1.06385185185185E-2</v>
      </c>
      <c r="F335">
        <v>17.5601643356643</v>
      </c>
      <c r="G335">
        <v>2.02556433566434</v>
      </c>
      <c r="H335">
        <v>14.7259128865979</v>
      </c>
      <c r="I335">
        <v>8.0438144329896908E-3</v>
      </c>
      <c r="J335">
        <v>13.121291071428599</v>
      </c>
      <c r="K335">
        <v>3.4977678571428599E-3</v>
      </c>
      <c r="L335">
        <v>2.0287375999999999</v>
      </c>
      <c r="M335">
        <v>2.176E-4</v>
      </c>
      <c r="N335">
        <v>1.3971302000000001</v>
      </c>
      <c r="O335">
        <v>1.952E-4</v>
      </c>
      <c r="P335">
        <v>1.2128467999999999</v>
      </c>
      <c r="Q335" s="1">
        <v>1.7799999999999999E-5</v>
      </c>
      <c r="S335">
        <f>IF(P335&lt;Vertical!P335,1,0)</f>
        <v>0</v>
      </c>
      <c r="U335">
        <f>IF(B335&lt;Vertical!B335,1,0)</f>
        <v>1</v>
      </c>
    </row>
    <row r="336" spans="1:21" x14ac:dyDescent="0.25">
      <c r="A336" t="s">
        <v>333</v>
      </c>
      <c r="B336">
        <v>11.4421713114754</v>
      </c>
      <c r="C336">
        <v>0</v>
      </c>
      <c r="D336">
        <v>11.053772499999999</v>
      </c>
      <c r="E336">
        <v>1.5223333333333301E-2</v>
      </c>
      <c r="F336">
        <v>11.3963974193548</v>
      </c>
      <c r="G336">
        <v>3.3125019354838701</v>
      </c>
      <c r="H336">
        <v>10.579848387096799</v>
      </c>
      <c r="I336">
        <v>1.05995967741935E-2</v>
      </c>
      <c r="J336">
        <v>9.7873936170212801</v>
      </c>
      <c r="K336">
        <v>9.4092198581560305E-3</v>
      </c>
      <c r="L336">
        <v>4.0307858000000003</v>
      </c>
      <c r="M336">
        <v>7.4520000000000001E-4</v>
      </c>
      <c r="N336">
        <v>3.47832560000001</v>
      </c>
      <c r="O336">
        <v>4.6240000000000002E-4</v>
      </c>
      <c r="P336">
        <v>3.3682599999999998</v>
      </c>
      <c r="Q336" s="1">
        <v>3.8399999999999998E-5</v>
      </c>
      <c r="S336">
        <f>IF(P336&lt;Vertical!P336,1,0)</f>
        <v>0</v>
      </c>
      <c r="U336">
        <f>IF(B336&lt;Vertical!B336,1,0)</f>
        <v>0</v>
      </c>
    </row>
    <row r="337" spans="1:21" x14ac:dyDescent="0.25">
      <c r="A337" t="s">
        <v>334</v>
      </c>
      <c r="B337">
        <v>297.85703023255797</v>
      </c>
      <c r="C337">
        <v>0</v>
      </c>
      <c r="D337">
        <v>292.48491142857199</v>
      </c>
      <c r="E337">
        <v>1.4411428571428599E-2</v>
      </c>
      <c r="F337">
        <v>298.35084590163899</v>
      </c>
      <c r="G337">
        <v>2.56620819672131</v>
      </c>
      <c r="H337">
        <v>282.31274000000002</v>
      </c>
      <c r="I337">
        <v>7.7085714285714301E-3</v>
      </c>
      <c r="J337">
        <v>287.29773033707897</v>
      </c>
      <c r="K337">
        <v>5.9662921348314598E-4</v>
      </c>
      <c r="L337">
        <v>213.217781981982</v>
      </c>
      <c r="M337">
        <v>7.3387387387387404E-3</v>
      </c>
      <c r="N337">
        <v>212.16214852941201</v>
      </c>
      <c r="O337">
        <v>1.06588235294118E-2</v>
      </c>
      <c r="P337">
        <v>194.90030833333299</v>
      </c>
      <c r="Q337">
        <v>4.8000000000000001E-4</v>
      </c>
      <c r="S337">
        <f>IF(P337&lt;Vertical!P337,1,0)</f>
        <v>1</v>
      </c>
      <c r="U337">
        <f>IF(B337&lt;Vertical!B337,1,0)</f>
        <v>0</v>
      </c>
    </row>
    <row r="338" spans="1:21" x14ac:dyDescent="0.25">
      <c r="A338" t="s">
        <v>335</v>
      </c>
      <c r="B338">
        <v>2.1880000000000001E-4</v>
      </c>
      <c r="C338">
        <v>0</v>
      </c>
      <c r="D338">
        <v>1.092E-4</v>
      </c>
      <c r="E338">
        <v>1.34904E-2</v>
      </c>
      <c r="F338">
        <v>1.872E-4</v>
      </c>
      <c r="G338">
        <v>2.3112121999999999</v>
      </c>
      <c r="H338" s="1">
        <v>8.5799999999999998E-5</v>
      </c>
      <c r="I338">
        <v>9.2105999999999993E-3</v>
      </c>
      <c r="J338" s="1">
        <v>9.0000000000000002E-6</v>
      </c>
      <c r="K338">
        <v>3.1599999999999998E-4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S338">
        <f>IF(P338&lt;Vertical!P338,1,0)</f>
        <v>1</v>
      </c>
      <c r="U338">
        <f>IF(B338&lt;Vertical!B338,1,0)</f>
        <v>1</v>
      </c>
    </row>
    <row r="339" spans="1:21" x14ac:dyDescent="0.25">
      <c r="A339" t="s">
        <v>336</v>
      </c>
      <c r="B339">
        <v>105.328968055556</v>
      </c>
      <c r="C339">
        <v>0</v>
      </c>
      <c r="D339">
        <v>102.789337878788</v>
      </c>
      <c r="E339">
        <v>1.4119696969697001E-2</v>
      </c>
      <c r="F339">
        <v>105.438508064516</v>
      </c>
      <c r="G339">
        <v>3.1383064516129</v>
      </c>
      <c r="H339">
        <v>99.888710769230798</v>
      </c>
      <c r="I339">
        <v>7.7169230769230804E-3</v>
      </c>
      <c r="J339">
        <v>88.585108196721293</v>
      </c>
      <c r="K339">
        <v>1.6934426229508199E-3</v>
      </c>
      <c r="L339">
        <v>53.1169090322581</v>
      </c>
      <c r="M339">
        <v>2.5419354838709701E-3</v>
      </c>
      <c r="N339">
        <v>52.419808771929802</v>
      </c>
      <c r="O339">
        <v>5.05964912280702E-3</v>
      </c>
      <c r="P339">
        <v>49.360522330097098</v>
      </c>
      <c r="Q339">
        <v>5.2330097087378597E-4</v>
      </c>
      <c r="S339">
        <f>IF(P339&lt;Vertical!P339,1,0)</f>
        <v>1</v>
      </c>
      <c r="U339">
        <f>IF(B339&lt;Vertical!B339,1,0)</f>
        <v>1</v>
      </c>
    </row>
    <row r="340" spans="1:21" x14ac:dyDescent="0.25">
      <c r="A340" t="s">
        <v>337</v>
      </c>
      <c r="B340">
        <v>63.018608755760297</v>
      </c>
      <c r="C340">
        <v>0</v>
      </c>
      <c r="D340">
        <v>60.910420289855097</v>
      </c>
      <c r="E340">
        <v>1.5928985507246401E-2</v>
      </c>
      <c r="F340">
        <v>63.057827868852399</v>
      </c>
      <c r="G340">
        <v>3.1605295081967202</v>
      </c>
      <c r="H340">
        <v>59.108304347826099</v>
      </c>
      <c r="I340">
        <v>8.5478260869565198E-3</v>
      </c>
      <c r="J340">
        <v>57.669547191011198</v>
      </c>
      <c r="K340">
        <v>7.3146067415730297E-4</v>
      </c>
      <c r="L340">
        <v>12.225698488120999</v>
      </c>
      <c r="M340">
        <v>6.31533477321814E-4</v>
      </c>
      <c r="N340">
        <v>12.4222325153374</v>
      </c>
      <c r="O340">
        <v>1.62597137014315E-3</v>
      </c>
      <c r="P340">
        <v>10.325190600000001</v>
      </c>
      <c r="Q340">
        <v>1.5420000000000001E-4</v>
      </c>
      <c r="S340">
        <f>IF(P340&lt;Vertical!P340,1,0)</f>
        <v>1</v>
      </c>
      <c r="U340">
        <f>IF(B340&lt;Vertical!B340,1,0)</f>
        <v>1</v>
      </c>
    </row>
    <row r="341" spans="1:21" x14ac:dyDescent="0.25">
      <c r="A341" t="s">
        <v>338</v>
      </c>
      <c r="B341">
        <v>31.345667355371901</v>
      </c>
      <c r="C341">
        <v>0</v>
      </c>
      <c r="D341">
        <v>30.403739583333302</v>
      </c>
      <c r="E341">
        <v>1.25270833333333E-2</v>
      </c>
      <c r="F341">
        <v>31.447810989011</v>
      </c>
      <c r="G341">
        <v>2.1607802197802202</v>
      </c>
      <c r="H341">
        <v>30.186523880597001</v>
      </c>
      <c r="I341">
        <v>6.7783582089552203E-3</v>
      </c>
      <c r="J341">
        <v>28.3836084615385</v>
      </c>
      <c r="K341">
        <v>1.57461538461538E-3</v>
      </c>
      <c r="L341">
        <v>8.4311824000000009</v>
      </c>
      <c r="M341">
        <v>2.2139999999999999E-4</v>
      </c>
      <c r="N341">
        <v>7.6656168000000102</v>
      </c>
      <c r="O341">
        <v>2.9700000000000001E-4</v>
      </c>
      <c r="P341">
        <v>7.4083014</v>
      </c>
      <c r="Q341" s="1">
        <v>2.5199999999999999E-5</v>
      </c>
      <c r="S341">
        <f>IF(P341&lt;Vertical!P341,1,0)</f>
        <v>1</v>
      </c>
      <c r="U341">
        <f>IF(B341&lt;Vertical!B341,1,0)</f>
        <v>1</v>
      </c>
    </row>
    <row r="342" spans="1:21" x14ac:dyDescent="0.25">
      <c r="A342" t="s">
        <v>339</v>
      </c>
      <c r="B342">
        <v>206.831455384615</v>
      </c>
      <c r="C342">
        <v>0</v>
      </c>
      <c r="D342">
        <v>202.97788823529399</v>
      </c>
      <c r="E342">
        <v>1.42573529411765E-2</v>
      </c>
      <c r="F342">
        <v>206.918503278689</v>
      </c>
      <c r="G342">
        <v>2.9524491803278701</v>
      </c>
      <c r="H342">
        <v>196.563954285714</v>
      </c>
      <c r="I342">
        <v>7.7214285714285701E-3</v>
      </c>
      <c r="J342">
        <v>201.65325955056201</v>
      </c>
      <c r="K342" s="1">
        <v>8.2022471910112396E-5</v>
      </c>
      <c r="L342">
        <v>121.914953508772</v>
      </c>
      <c r="M342">
        <v>4.5333333333333302E-3</v>
      </c>
      <c r="N342">
        <v>125.551933870968</v>
      </c>
      <c r="O342">
        <v>7.9629032258064503E-3</v>
      </c>
      <c r="P342">
        <v>114.05478787878801</v>
      </c>
      <c r="Q342">
        <v>5.07575757575758E-4</v>
      </c>
      <c r="S342">
        <f>IF(P342&lt;Vertical!P342,1,0)</f>
        <v>1</v>
      </c>
      <c r="U342">
        <f>IF(B342&lt;Vertical!B342,1,0)</f>
        <v>1</v>
      </c>
    </row>
    <row r="343" spans="1:21" x14ac:dyDescent="0.25">
      <c r="A343" t="s">
        <v>340</v>
      </c>
      <c r="B343">
        <v>99.833853333333295</v>
      </c>
      <c r="C343">
        <v>0</v>
      </c>
      <c r="D343">
        <v>97.447176119402997</v>
      </c>
      <c r="E343">
        <v>1.3100000000000001E-2</v>
      </c>
      <c r="F343">
        <v>99.947287096774204</v>
      </c>
      <c r="G343">
        <v>2.9200919354838701</v>
      </c>
      <c r="H343">
        <v>95.236121917808205</v>
      </c>
      <c r="I343">
        <v>7.2630136986301403E-3</v>
      </c>
      <c r="J343">
        <v>82.616396629213497</v>
      </c>
      <c r="K343">
        <v>3.20224719101124E-4</v>
      </c>
      <c r="L343">
        <v>54.283784117647002</v>
      </c>
      <c r="M343">
        <v>3.4370588235294098E-3</v>
      </c>
      <c r="N343">
        <v>50.639588695652201</v>
      </c>
      <c r="O343">
        <v>3.9921739130434801E-3</v>
      </c>
      <c r="P343">
        <v>47.9568338582677</v>
      </c>
      <c r="Q343">
        <v>5.2204724409448799E-4</v>
      </c>
      <c r="S343">
        <f>IF(P343&lt;Vertical!P343,1,0)</f>
        <v>1</v>
      </c>
      <c r="U343">
        <f>IF(B343&lt;Vertical!B343,1,0)</f>
        <v>1</v>
      </c>
    </row>
    <row r="344" spans="1:21" x14ac:dyDescent="0.25">
      <c r="A344" t="s">
        <v>341</v>
      </c>
      <c r="B344">
        <v>89.229276923076895</v>
      </c>
      <c r="C344">
        <v>0</v>
      </c>
      <c r="D344">
        <v>87.735883823529406</v>
      </c>
      <c r="E344">
        <v>1.54058823529412E-2</v>
      </c>
      <c r="F344">
        <v>89.193085937500001</v>
      </c>
      <c r="G344">
        <v>3.1549421875000001</v>
      </c>
      <c r="H344">
        <v>84.562856923076893</v>
      </c>
      <c r="I344">
        <v>8.1569230769230807E-3</v>
      </c>
      <c r="J344">
        <v>76.357087058823495</v>
      </c>
      <c r="K344">
        <v>4.6941176470588199E-4</v>
      </c>
      <c r="L344">
        <v>52.990981967213102</v>
      </c>
      <c r="M344">
        <v>6.1147540983606601E-4</v>
      </c>
      <c r="N344">
        <v>53.907984946236603</v>
      </c>
      <c r="O344">
        <v>1.49677419354839E-3</v>
      </c>
      <c r="P344">
        <v>48.709707692307703</v>
      </c>
      <c r="Q344">
        <v>1.5897435897435901E-4</v>
      </c>
      <c r="S344">
        <f>IF(P344&lt;Vertical!P344,1,0)</f>
        <v>1</v>
      </c>
      <c r="U344">
        <f>IF(B344&lt;Vertical!B344,1,0)</f>
        <v>1</v>
      </c>
    </row>
    <row r="345" spans="1:21" x14ac:dyDescent="0.25">
      <c r="A345" t="s">
        <v>342</v>
      </c>
      <c r="B345">
        <v>90.439695979899398</v>
      </c>
      <c r="C345">
        <v>0</v>
      </c>
      <c r="D345">
        <v>88.042396923076893</v>
      </c>
      <c r="E345">
        <v>1.2324615384615401E-2</v>
      </c>
      <c r="F345">
        <v>90.310517187499997</v>
      </c>
      <c r="G345">
        <v>3.1554703124999999</v>
      </c>
      <c r="H345">
        <v>86.020372463768098</v>
      </c>
      <c r="I345">
        <v>8.2478260869565199E-3</v>
      </c>
      <c r="J345">
        <v>85.145084146341404</v>
      </c>
      <c r="K345">
        <v>4.81707317073171E-4</v>
      </c>
      <c r="L345">
        <v>54.334278453038699</v>
      </c>
      <c r="M345">
        <v>2.8928176795580099E-3</v>
      </c>
      <c r="N345">
        <v>47.974048421052601</v>
      </c>
      <c r="O345">
        <v>4.1157894736842098E-3</v>
      </c>
      <c r="P345">
        <v>43.0587909774436</v>
      </c>
      <c r="Q345">
        <v>2.3609022556391E-4</v>
      </c>
      <c r="S345">
        <f>IF(P345&lt;Vertical!P345,1,0)</f>
        <v>1</v>
      </c>
      <c r="U345">
        <f>IF(B345&lt;Vertical!B345,1,0)</f>
        <v>1</v>
      </c>
    </row>
    <row r="346" spans="1:21" x14ac:dyDescent="0.25">
      <c r="A346" t="s">
        <v>343</v>
      </c>
      <c r="B346">
        <v>133.79454381443301</v>
      </c>
      <c r="C346">
        <v>0</v>
      </c>
      <c r="D346">
        <v>131.21293478260901</v>
      </c>
      <c r="E346">
        <v>1.43478260869565E-2</v>
      </c>
      <c r="F346">
        <v>133.78719375</v>
      </c>
      <c r="G346">
        <v>2.6865796875000001</v>
      </c>
      <c r="H346">
        <v>129.313822058824</v>
      </c>
      <c r="I346">
        <v>7.7720588235294097E-3</v>
      </c>
      <c r="J346">
        <v>128.62224761904801</v>
      </c>
      <c r="K346">
        <v>5.2142857142857102E-4</v>
      </c>
      <c r="L346">
        <v>75.269621637426894</v>
      </c>
      <c r="M346">
        <v>4.7584795321637396E-3</v>
      </c>
      <c r="N346">
        <v>77.066529292929303</v>
      </c>
      <c r="O346">
        <v>7.9515151515151504E-3</v>
      </c>
      <c r="P346">
        <v>72.5554638095238</v>
      </c>
      <c r="Q346">
        <v>1.1247619047618999E-3</v>
      </c>
      <c r="S346">
        <f>IF(P346&lt;Vertical!P346,1,0)</f>
        <v>1</v>
      </c>
      <c r="U346">
        <f>IF(B346&lt;Vertical!B346,1,0)</f>
        <v>1</v>
      </c>
    </row>
    <row r="347" spans="1:21" x14ac:dyDescent="0.25">
      <c r="A347" t="s">
        <v>344</v>
      </c>
      <c r="B347">
        <v>295.28077938144298</v>
      </c>
      <c r="C347">
        <v>0</v>
      </c>
      <c r="D347">
        <v>290.65969384615403</v>
      </c>
      <c r="E347">
        <v>1.38338461538462E-2</v>
      </c>
      <c r="F347">
        <v>295.37475312499998</v>
      </c>
      <c r="G347">
        <v>3.1052140625</v>
      </c>
      <c r="H347">
        <v>282.64275714285702</v>
      </c>
      <c r="I347">
        <v>8.0785714285714297E-3</v>
      </c>
      <c r="J347">
        <v>268.79513452381002</v>
      </c>
      <c r="K347">
        <v>8.5238095238095201E-4</v>
      </c>
      <c r="L347">
        <v>213.16679520547899</v>
      </c>
      <c r="M347">
        <v>7.7349315068493104E-3</v>
      </c>
      <c r="N347">
        <v>207.83512906976699</v>
      </c>
      <c r="O347">
        <v>1.0308139534883701E-2</v>
      </c>
      <c r="P347">
        <v>191.89024032258101</v>
      </c>
      <c r="Q347">
        <v>5.7741935483870998E-4</v>
      </c>
      <c r="S347">
        <f>IF(P347&lt;Vertical!P347,1,0)</f>
        <v>1</v>
      </c>
      <c r="U347">
        <f>IF(B347&lt;Vertical!B347,1,0)</f>
        <v>1</v>
      </c>
    </row>
    <row r="348" spans="1:21" x14ac:dyDescent="0.25">
      <c r="A348" t="s">
        <v>345</v>
      </c>
      <c r="B348">
        <v>34.136667600000003</v>
      </c>
      <c r="C348">
        <v>0</v>
      </c>
      <c r="D348">
        <v>32.486832673267301</v>
      </c>
      <c r="E348">
        <v>1.5450495049505001E-2</v>
      </c>
      <c r="F348">
        <v>34.262030927834999</v>
      </c>
      <c r="G348">
        <v>2.6034061855670099</v>
      </c>
      <c r="H348">
        <v>31.276596491228101</v>
      </c>
      <c r="I348">
        <v>8.1991228070175393E-3</v>
      </c>
      <c r="J348">
        <v>31.3536078947369</v>
      </c>
      <c r="K348">
        <v>1.0263157894736801E-3</v>
      </c>
      <c r="L348">
        <v>3.6979739999999999</v>
      </c>
      <c r="M348">
        <v>1.2960000000000001E-4</v>
      </c>
      <c r="N348">
        <v>2.7796750000000001</v>
      </c>
      <c r="O348">
        <v>1.8660000000000001E-4</v>
      </c>
      <c r="P348">
        <v>2.5429940000000002</v>
      </c>
      <c r="Q348" s="1">
        <v>2.4600000000000002E-5</v>
      </c>
      <c r="S348">
        <f>IF(P348&lt;Vertical!P348,1,0)</f>
        <v>1</v>
      </c>
      <c r="U348">
        <f>IF(B348&lt;Vertical!B348,1,0)</f>
        <v>1</v>
      </c>
    </row>
    <row r="349" spans="1:21" x14ac:dyDescent="0.25">
      <c r="A349" t="s">
        <v>346</v>
      </c>
      <c r="B349">
        <v>179.72702663551399</v>
      </c>
      <c r="C349">
        <v>0</v>
      </c>
      <c r="D349">
        <v>175.23398307692301</v>
      </c>
      <c r="E349">
        <v>1.21061538461538E-2</v>
      </c>
      <c r="F349">
        <v>179.60456470588201</v>
      </c>
      <c r="G349">
        <v>2.5943588235294102</v>
      </c>
      <c r="H349">
        <v>170.22405000000001</v>
      </c>
      <c r="I349">
        <v>6.9828571428571396E-3</v>
      </c>
      <c r="J349">
        <v>174.87034537036999</v>
      </c>
      <c r="K349">
        <v>1.3703703703703701E-3</v>
      </c>
      <c r="L349">
        <v>117.15719019607801</v>
      </c>
      <c r="M349">
        <v>5.1346405228758201E-3</v>
      </c>
      <c r="N349">
        <v>116.46105857142901</v>
      </c>
      <c r="O349">
        <v>6.4071428571428604E-3</v>
      </c>
      <c r="P349">
        <v>109.287654098361</v>
      </c>
      <c r="Q349">
        <v>4.27868852459016E-4</v>
      </c>
      <c r="S349">
        <f>IF(P349&lt;Vertical!P349,1,0)</f>
        <v>1</v>
      </c>
      <c r="U349">
        <f>IF(B349&lt;Vertical!B349,1,0)</f>
        <v>1</v>
      </c>
    </row>
    <row r="350" spans="1:21" x14ac:dyDescent="0.25">
      <c r="A350" t="s">
        <v>347</v>
      </c>
      <c r="B350">
        <v>74.407232242990602</v>
      </c>
      <c r="C350">
        <v>0</v>
      </c>
      <c r="D350">
        <v>72.520439705882296</v>
      </c>
      <c r="E350">
        <v>1.5130882352941201E-2</v>
      </c>
      <c r="F350">
        <v>74.521846575342494</v>
      </c>
      <c r="G350">
        <v>3.0614780821917802</v>
      </c>
      <c r="H350">
        <v>70.116233333333298</v>
      </c>
      <c r="I350">
        <v>7.72463768115942E-3</v>
      </c>
      <c r="J350">
        <v>67.185359259259201</v>
      </c>
      <c r="K350">
        <v>2.6129629629629602E-3</v>
      </c>
      <c r="L350">
        <v>31.572056187291</v>
      </c>
      <c r="M350">
        <v>1.7923076923076901E-3</v>
      </c>
      <c r="N350">
        <v>35.264706930693102</v>
      </c>
      <c r="O350">
        <v>5.1079207920792097E-3</v>
      </c>
      <c r="P350">
        <v>30.246530541871898</v>
      </c>
      <c r="Q350">
        <v>3.2955665024630499E-4</v>
      </c>
      <c r="S350">
        <f>IF(P350&lt;Vertical!P350,1,0)</f>
        <v>1</v>
      </c>
      <c r="U350">
        <f>IF(B350&lt;Vertical!B350,1,0)</f>
        <v>1</v>
      </c>
    </row>
    <row r="351" spans="1:21" x14ac:dyDescent="0.25">
      <c r="A351" t="s">
        <v>348</v>
      </c>
      <c r="B351">
        <v>83.407417840375601</v>
      </c>
      <c r="C351">
        <v>0</v>
      </c>
      <c r="D351">
        <v>82.372389230769201</v>
      </c>
      <c r="E351">
        <v>1.406E-2</v>
      </c>
      <c r="F351">
        <v>83.525235294117707</v>
      </c>
      <c r="G351">
        <v>2.5215441176470601</v>
      </c>
      <c r="H351">
        <v>80.893269230769207</v>
      </c>
      <c r="I351">
        <v>8.0507692307692294E-3</v>
      </c>
      <c r="J351">
        <v>74.311299122807</v>
      </c>
      <c r="K351">
        <v>1.5280701754385999E-3</v>
      </c>
      <c r="L351">
        <v>55.6303986754967</v>
      </c>
      <c r="M351">
        <v>1.3006622516556301E-3</v>
      </c>
      <c r="N351">
        <v>50.960041666666598</v>
      </c>
      <c r="O351">
        <v>1.1641666666666699E-3</v>
      </c>
      <c r="P351">
        <v>50.169454838709697</v>
      </c>
      <c r="Q351">
        <v>1.9462365591397799E-4</v>
      </c>
      <c r="S351">
        <f>IF(P351&lt;Vertical!P351,1,0)</f>
        <v>1</v>
      </c>
      <c r="U351">
        <f>IF(B351&lt;Vertical!B351,1,0)</f>
        <v>1</v>
      </c>
    </row>
    <row r="352" spans="1:21" x14ac:dyDescent="0.25">
      <c r="A352" t="s">
        <v>349</v>
      </c>
      <c r="B352">
        <v>51.2906089201878</v>
      </c>
      <c r="C352">
        <v>0</v>
      </c>
      <c r="D352">
        <v>49.854524324324302</v>
      </c>
      <c r="E352">
        <v>1.0991891891891901E-2</v>
      </c>
      <c r="F352">
        <v>51.3516424657534</v>
      </c>
      <c r="G352">
        <v>2.2729095890411002</v>
      </c>
      <c r="H352">
        <v>49.330312987013002</v>
      </c>
      <c r="I352">
        <v>6.3571428571428598E-3</v>
      </c>
      <c r="J352">
        <v>43.162199290780102</v>
      </c>
      <c r="K352">
        <v>2.01418439716312E-4</v>
      </c>
      <c r="L352">
        <v>16.4157834677419</v>
      </c>
      <c r="M352">
        <v>4.5887096774193498E-4</v>
      </c>
      <c r="N352">
        <v>17.7365909090909</v>
      </c>
      <c r="O352">
        <v>1.23333333333333E-3</v>
      </c>
      <c r="P352">
        <v>15.4514521212121</v>
      </c>
      <c r="Q352" s="1">
        <v>8.7070707070707097E-5</v>
      </c>
      <c r="S352">
        <f>IF(P352&lt;Vertical!P352,1,0)</f>
        <v>1</v>
      </c>
      <c r="U352">
        <f>IF(B352&lt;Vertical!B352,1,0)</f>
        <v>1</v>
      </c>
    </row>
    <row r="353" spans="1:21" x14ac:dyDescent="0.25">
      <c r="A353" t="s">
        <v>350</v>
      </c>
      <c r="B353">
        <v>149.839015492958</v>
      </c>
      <c r="C353">
        <v>0</v>
      </c>
      <c r="D353">
        <v>145.57474218749999</v>
      </c>
      <c r="E353">
        <v>1.3696875000000001E-2</v>
      </c>
      <c r="F353">
        <v>149.55164848484799</v>
      </c>
      <c r="G353">
        <v>3.02186666666667</v>
      </c>
      <c r="H353">
        <v>140.927689855072</v>
      </c>
      <c r="I353">
        <v>7.6333333333333296E-3</v>
      </c>
      <c r="J353">
        <v>127.605933333333</v>
      </c>
      <c r="K353">
        <v>4.7105263157894698E-4</v>
      </c>
      <c r="L353">
        <v>74.920746448087499</v>
      </c>
      <c r="M353">
        <v>3.3885245901639298E-3</v>
      </c>
      <c r="N353">
        <v>78.943647457627094</v>
      </c>
      <c r="O353">
        <v>6.74237288135593E-3</v>
      </c>
      <c r="P353">
        <v>69.863712222222205</v>
      </c>
      <c r="Q353">
        <v>4.4111111111111098E-4</v>
      </c>
      <c r="S353">
        <f>IF(P353&lt;Vertical!P353,1,0)</f>
        <v>1</v>
      </c>
      <c r="U353">
        <f>IF(B353&lt;Vertical!B353,1,0)</f>
        <v>1</v>
      </c>
    </row>
    <row r="354" spans="1:21" x14ac:dyDescent="0.25">
      <c r="A354" t="s">
        <v>351</v>
      </c>
      <c r="B354">
        <v>563.30421770833402</v>
      </c>
      <c r="C354">
        <v>0</v>
      </c>
      <c r="D354">
        <v>556.52887428571398</v>
      </c>
      <c r="E354">
        <v>1.4614285714285699E-2</v>
      </c>
      <c r="F354">
        <v>564.96881515151495</v>
      </c>
      <c r="G354">
        <v>3.3585560606060598</v>
      </c>
      <c r="H354">
        <v>545.46330857142902</v>
      </c>
      <c r="I354">
        <v>8.0342857142857108E-3</v>
      </c>
      <c r="J354">
        <v>546.58882115384597</v>
      </c>
      <c r="K354">
        <v>6.4134615384615402E-4</v>
      </c>
      <c r="L354">
        <v>472.58355833333297</v>
      </c>
      <c r="M354">
        <v>9.6434523809523793E-3</v>
      </c>
      <c r="N354">
        <v>461.47144791666602</v>
      </c>
      <c r="O354">
        <v>1.14291666666667E-2</v>
      </c>
      <c r="P354">
        <v>441.29728852458999</v>
      </c>
      <c r="Q354">
        <v>6.1639344262295101E-4</v>
      </c>
      <c r="S354">
        <f>IF(P354&lt;Vertical!P354,1,0)</f>
        <v>0</v>
      </c>
      <c r="U354">
        <f>IF(B354&lt;Vertical!B354,1,0)</f>
        <v>0</v>
      </c>
    </row>
    <row r="355" spans="1:21" x14ac:dyDescent="0.25">
      <c r="A355" t="s">
        <v>352</v>
      </c>
      <c r="B355">
        <v>280.3753421875</v>
      </c>
      <c r="C355">
        <v>0</v>
      </c>
      <c r="D355">
        <v>277.09470757575798</v>
      </c>
      <c r="E355">
        <v>1.6412121212121201E-2</v>
      </c>
      <c r="F355">
        <v>280.49721212121199</v>
      </c>
      <c r="G355">
        <v>2.9089121212121198</v>
      </c>
      <c r="H355">
        <v>271.40559852941198</v>
      </c>
      <c r="I355">
        <v>7.9985294117647099E-3</v>
      </c>
      <c r="J355">
        <v>268.00224230769197</v>
      </c>
      <c r="K355">
        <v>4.9903846153846201E-4</v>
      </c>
      <c r="L355">
        <v>219.385349519231</v>
      </c>
      <c r="M355">
        <v>7.6024038461538499E-3</v>
      </c>
      <c r="N355">
        <v>212.467773958333</v>
      </c>
      <c r="O355">
        <v>1.05083333333333E-2</v>
      </c>
      <c r="P355">
        <v>202.286262295082</v>
      </c>
      <c r="Q355">
        <v>8.1475409836065599E-4</v>
      </c>
      <c r="S355">
        <f>IF(P355&lt;Vertical!P355,1,0)</f>
        <v>0</v>
      </c>
      <c r="U355">
        <f>IF(B355&lt;Vertical!B355,1,0)</f>
        <v>0</v>
      </c>
    </row>
    <row r="356" spans="1:21" x14ac:dyDescent="0.25">
      <c r="A356" t="s">
        <v>353</v>
      </c>
      <c r="B356">
        <v>368.65045706806302</v>
      </c>
      <c r="C356">
        <v>0</v>
      </c>
      <c r="D356">
        <v>364.54528428571399</v>
      </c>
      <c r="E356">
        <v>1.562E-2</v>
      </c>
      <c r="F356">
        <v>368.178427142857</v>
      </c>
      <c r="G356">
        <v>2.9461400000000002</v>
      </c>
      <c r="H356">
        <v>353.09394225352099</v>
      </c>
      <c r="I356">
        <v>8.1408450704225296E-3</v>
      </c>
      <c r="J356">
        <v>357.13355288461503</v>
      </c>
      <c r="K356">
        <v>1.63365384615385E-3</v>
      </c>
      <c r="L356">
        <v>293.167237378641</v>
      </c>
      <c r="M356">
        <v>9.6533980582524295E-3</v>
      </c>
      <c r="N356">
        <v>287.64642948717898</v>
      </c>
      <c r="O356">
        <v>1.26115384615385E-2</v>
      </c>
      <c r="P356">
        <v>267.97214761904797</v>
      </c>
      <c r="Q356">
        <v>5.8253968253968295E-4</v>
      </c>
      <c r="S356">
        <f>IF(P356&lt;Vertical!P356,1,0)</f>
        <v>1</v>
      </c>
      <c r="U356">
        <f>IF(B356&lt;Vertical!B356,1,0)</f>
        <v>1</v>
      </c>
    </row>
    <row r="357" spans="1:21" x14ac:dyDescent="0.25">
      <c r="A357" t="s">
        <v>354</v>
      </c>
      <c r="B357">
        <v>37.200625791855202</v>
      </c>
      <c r="C357">
        <v>0</v>
      </c>
      <c r="D357">
        <v>35.894285542168703</v>
      </c>
      <c r="E357">
        <v>1.30759036144578E-2</v>
      </c>
      <c r="F357">
        <v>37.179989411764701</v>
      </c>
      <c r="G357">
        <v>3.2632752941176499</v>
      </c>
      <c r="H357">
        <v>34.429278301886796</v>
      </c>
      <c r="I357">
        <v>7.4820754716981097E-3</v>
      </c>
      <c r="J357">
        <v>33.754225735294099</v>
      </c>
      <c r="K357">
        <v>2.6838235294117602E-4</v>
      </c>
      <c r="L357">
        <v>5.3927114000000103</v>
      </c>
      <c r="M357">
        <v>1.0679999999999999E-4</v>
      </c>
      <c r="N357">
        <v>4.1776314000000001</v>
      </c>
      <c r="O357">
        <v>1.5640000000000001E-4</v>
      </c>
      <c r="P357">
        <v>3.8419202000000001</v>
      </c>
      <c r="Q357" s="1">
        <v>2.9600000000000001E-5</v>
      </c>
      <c r="S357">
        <f>IF(P357&lt;Vertical!P357,1,0)</f>
        <v>1</v>
      </c>
      <c r="U357">
        <f>IF(B357&lt;Vertical!B357,1,0)</f>
        <v>1</v>
      </c>
    </row>
    <row r="358" spans="1:21" x14ac:dyDescent="0.25">
      <c r="A358" t="s">
        <v>355</v>
      </c>
      <c r="B358">
        <v>143.337694736842</v>
      </c>
      <c r="C358">
        <v>0</v>
      </c>
      <c r="D358">
        <v>140.11043529411799</v>
      </c>
      <c r="E358">
        <v>1.5366176470588201E-2</v>
      </c>
      <c r="F358">
        <v>143.438584285714</v>
      </c>
      <c r="G358">
        <v>2.9002414285714302</v>
      </c>
      <c r="H358">
        <v>134.916321428571</v>
      </c>
      <c r="I358">
        <v>7.7085714285714301E-3</v>
      </c>
      <c r="J358">
        <v>130.55316725663701</v>
      </c>
      <c r="K358">
        <v>1.2831858407079599E-3</v>
      </c>
      <c r="L358">
        <v>77.992265185185204</v>
      </c>
      <c r="M358">
        <v>3.2177777777777799E-3</v>
      </c>
      <c r="N358">
        <v>81.769913095238095</v>
      </c>
      <c r="O358">
        <v>6.8547619047619104E-3</v>
      </c>
      <c r="P358">
        <v>72.504165822784799</v>
      </c>
      <c r="Q358">
        <v>6.59493670886076E-4</v>
      </c>
      <c r="S358">
        <f>IF(P358&lt;Vertical!P358,1,0)</f>
        <v>1</v>
      </c>
      <c r="U358">
        <f>IF(B358&lt;Vertical!B358,1,0)</f>
        <v>1</v>
      </c>
    </row>
    <row r="359" spans="1:21" x14ac:dyDescent="0.25">
      <c r="A359" t="s">
        <v>356</v>
      </c>
      <c r="B359">
        <v>256.14502894736802</v>
      </c>
      <c r="C359">
        <v>0</v>
      </c>
      <c r="D359">
        <v>251.102095652174</v>
      </c>
      <c r="E359">
        <v>1.54565217391304E-2</v>
      </c>
      <c r="F359">
        <v>255.73506571428601</v>
      </c>
      <c r="G359">
        <v>2.80118714285714</v>
      </c>
      <c r="H359">
        <v>244.91306666666699</v>
      </c>
      <c r="I359">
        <v>8.05072463768116E-3</v>
      </c>
      <c r="J359">
        <v>244.62410948905099</v>
      </c>
      <c r="K359">
        <v>1.9759124087591201E-3</v>
      </c>
      <c r="L359">
        <v>169.34413749999999</v>
      </c>
      <c r="M359">
        <v>5.9517857142857098E-3</v>
      </c>
      <c r="N359">
        <v>172.49977205882399</v>
      </c>
      <c r="O359">
        <v>9.0661764705882407E-3</v>
      </c>
      <c r="P359">
        <v>159.78902950819699</v>
      </c>
      <c r="Q359">
        <v>6.1639344262295101E-4</v>
      </c>
      <c r="S359">
        <f>IF(P359&lt;Vertical!P359,1,0)</f>
        <v>1</v>
      </c>
      <c r="U359">
        <f>IF(B359&lt;Vertical!B359,1,0)</f>
        <v>1</v>
      </c>
    </row>
    <row r="360" spans="1:21" x14ac:dyDescent="0.25">
      <c r="A360" t="s">
        <v>357</v>
      </c>
      <c r="B360">
        <v>57.145442857142903</v>
      </c>
      <c r="C360">
        <v>0</v>
      </c>
      <c r="D360">
        <v>55.7020348484848</v>
      </c>
      <c r="E360">
        <v>1.5086363636363599E-2</v>
      </c>
      <c r="F360">
        <v>57.287203030302997</v>
      </c>
      <c r="G360">
        <v>2.7995863636363598</v>
      </c>
      <c r="H360">
        <v>54.551042028985499</v>
      </c>
      <c r="I360">
        <v>8.1144927536231908E-3</v>
      </c>
      <c r="J360">
        <v>47.810991608391603</v>
      </c>
      <c r="K360">
        <v>6.40559440559441E-4</v>
      </c>
      <c r="L360">
        <v>27.496279661016899</v>
      </c>
      <c r="M360">
        <v>1.18940677966102E-3</v>
      </c>
      <c r="N360">
        <v>26.3232832535885</v>
      </c>
      <c r="O360">
        <v>8.7511961722487998E-4</v>
      </c>
      <c r="P360">
        <v>25.926505857740601</v>
      </c>
      <c r="Q360" s="1">
        <v>9.7071129707113003E-5</v>
      </c>
      <c r="S360">
        <f>IF(P360&lt;Vertical!P360,1,0)</f>
        <v>1</v>
      </c>
      <c r="U360">
        <f>IF(B360&lt;Vertical!B360,1,0)</f>
        <v>1</v>
      </c>
    </row>
    <row r="361" spans="1:21" x14ac:dyDescent="0.25">
      <c r="A361" t="s">
        <v>358</v>
      </c>
      <c r="B361">
        <v>193.85453333333299</v>
      </c>
      <c r="C361">
        <v>0</v>
      </c>
      <c r="D361">
        <v>191.23115072463801</v>
      </c>
      <c r="E361">
        <v>1.5030434782608701E-2</v>
      </c>
      <c r="F361">
        <v>193.751694029851</v>
      </c>
      <c r="G361">
        <v>2.7800119402985102</v>
      </c>
      <c r="H361">
        <v>186.48695671641801</v>
      </c>
      <c r="I361">
        <v>8.0119402985074605E-3</v>
      </c>
      <c r="J361">
        <v>191.72169635036499</v>
      </c>
      <c r="K361">
        <v>1.9854014598540099E-4</v>
      </c>
      <c r="L361">
        <v>138.939679245283</v>
      </c>
      <c r="M361">
        <v>4.2490566037735903E-3</v>
      </c>
      <c r="N361">
        <v>142.62809166666699</v>
      </c>
      <c r="O361">
        <v>7.1366666666666696E-3</v>
      </c>
      <c r="P361">
        <v>132.8409</v>
      </c>
      <c r="Q361">
        <v>5.4477611940298497E-4</v>
      </c>
      <c r="S361">
        <f>IF(P361&lt;Vertical!P361,1,0)</f>
        <v>0</v>
      </c>
      <c r="U361">
        <f>IF(B361&lt;Vertical!B361,1,0)</f>
        <v>0</v>
      </c>
    </row>
    <row r="362" spans="1:21" x14ac:dyDescent="0.25">
      <c r="A362" t="s">
        <v>359</v>
      </c>
      <c r="B362">
        <v>210.44939952381</v>
      </c>
      <c r="C362">
        <v>0</v>
      </c>
      <c r="D362">
        <v>206.314005797101</v>
      </c>
      <c r="E362">
        <v>1.27608695652174E-2</v>
      </c>
      <c r="F362">
        <v>210.30881940298499</v>
      </c>
      <c r="G362">
        <v>2.7717999999999998</v>
      </c>
      <c r="H362">
        <v>200.01235652173901</v>
      </c>
      <c r="I362">
        <v>6.8318840579710098E-3</v>
      </c>
      <c r="J362">
        <v>184.98379489051101</v>
      </c>
      <c r="K362">
        <v>9.6934306569343095E-4</v>
      </c>
      <c r="L362">
        <v>129.533019166667</v>
      </c>
      <c r="M362">
        <v>6.00583333333333E-3</v>
      </c>
      <c r="N362">
        <v>127.450854237288</v>
      </c>
      <c r="O362">
        <v>7.5322033898305102E-3</v>
      </c>
      <c r="P362">
        <v>114.449427142857</v>
      </c>
      <c r="Q362">
        <v>4.8857142857142903E-4</v>
      </c>
      <c r="S362">
        <f>IF(P362&lt;Vertical!P362,1,0)</f>
        <v>1</v>
      </c>
      <c r="U362">
        <f>IF(B362&lt;Vertical!B362,1,0)</f>
        <v>1</v>
      </c>
    </row>
    <row r="363" spans="1:21" x14ac:dyDescent="0.25">
      <c r="A363" t="s">
        <v>360</v>
      </c>
      <c r="B363">
        <v>418.65425238095202</v>
      </c>
      <c r="C363">
        <v>0</v>
      </c>
      <c r="D363">
        <v>413.26340441176501</v>
      </c>
      <c r="E363">
        <v>1.3347058823529399E-2</v>
      </c>
      <c r="F363">
        <v>419.69021857142798</v>
      </c>
      <c r="G363">
        <v>2.9736728571428599</v>
      </c>
      <c r="H363">
        <v>401.459247692308</v>
      </c>
      <c r="I363">
        <v>7.4015384615384603E-3</v>
      </c>
      <c r="J363">
        <v>410.11837737226301</v>
      </c>
      <c r="K363">
        <v>3.9708029197080302E-4</v>
      </c>
      <c r="L363">
        <v>321.32798655462199</v>
      </c>
      <c r="M363">
        <v>8.1453781512605006E-3</v>
      </c>
      <c r="N363">
        <v>317.56588593750001</v>
      </c>
      <c r="O363">
        <v>1.1724999999999999E-2</v>
      </c>
      <c r="P363">
        <v>294.470862857143</v>
      </c>
      <c r="Q363">
        <v>5.2999999999999998E-4</v>
      </c>
      <c r="S363">
        <f>IF(P363&lt;Vertical!P363,1,0)</f>
        <v>1</v>
      </c>
      <c r="U363">
        <f>IF(B363&lt;Vertical!B363,1,0)</f>
        <v>1</v>
      </c>
    </row>
    <row r="364" spans="1:21" x14ac:dyDescent="0.25">
      <c r="A364" t="s">
        <v>361</v>
      </c>
      <c r="B364">
        <v>416.11195619047601</v>
      </c>
      <c r="C364">
        <v>0</v>
      </c>
      <c r="D364">
        <v>412.79086956521701</v>
      </c>
      <c r="E364">
        <v>1.55188405797101E-2</v>
      </c>
      <c r="F364">
        <v>415.50437285714298</v>
      </c>
      <c r="G364">
        <v>2.4647800000000002</v>
      </c>
      <c r="H364">
        <v>403.677973134328</v>
      </c>
      <c r="I364">
        <v>7.7656716417910396E-3</v>
      </c>
      <c r="J364">
        <v>390.077842335767</v>
      </c>
      <c r="K364">
        <v>3.1722627737226301E-3</v>
      </c>
      <c r="L364">
        <v>330.09735546218502</v>
      </c>
      <c r="M364">
        <v>8.4319327731092394E-3</v>
      </c>
      <c r="N364">
        <v>335.424053125</v>
      </c>
      <c r="O364">
        <v>1.2610937500000001E-2</v>
      </c>
      <c r="P364">
        <v>314.22287931034498</v>
      </c>
      <c r="Q364">
        <v>7.3908045977011502E-4</v>
      </c>
      <c r="S364">
        <f>IF(P364&lt;Vertical!P364,1,0)</f>
        <v>0</v>
      </c>
      <c r="U364">
        <f>IF(B364&lt;Vertical!B364,1,0)</f>
        <v>0</v>
      </c>
    </row>
    <row r="365" spans="1:21" x14ac:dyDescent="0.25">
      <c r="A365" t="s">
        <v>362</v>
      </c>
      <c r="B365">
        <v>45.051029577464803</v>
      </c>
      <c r="C365">
        <v>0</v>
      </c>
      <c r="D365">
        <v>43.707642857142901</v>
      </c>
      <c r="E365">
        <v>1.35821428571429E-2</v>
      </c>
      <c r="F365">
        <v>44.959621126760602</v>
      </c>
      <c r="G365">
        <v>2.5327943661971801</v>
      </c>
      <c r="H365">
        <v>43.148134285714299</v>
      </c>
      <c r="I365">
        <v>7.1128571428571404E-3</v>
      </c>
      <c r="J365">
        <v>34.628434285714299</v>
      </c>
      <c r="K365">
        <v>1.71571428571429E-3</v>
      </c>
      <c r="L365">
        <v>9.5418041999999996</v>
      </c>
      <c r="M365">
        <v>4.0620000000000001E-4</v>
      </c>
      <c r="N365">
        <v>8.0210215999999992</v>
      </c>
      <c r="O365">
        <v>5.8040000000000001E-4</v>
      </c>
      <c r="P365">
        <v>7.5910646000000002</v>
      </c>
      <c r="Q365" s="1">
        <v>7.6799999999999997E-5</v>
      </c>
      <c r="S365">
        <f>IF(P365&lt;Vertical!P365,1,0)</f>
        <v>1</v>
      </c>
      <c r="U365">
        <f>IF(B365&lt;Vertical!B365,1,0)</f>
        <v>1</v>
      </c>
    </row>
    <row r="366" spans="1:21" x14ac:dyDescent="0.25">
      <c r="A366" t="s">
        <v>363</v>
      </c>
      <c r="B366">
        <v>41.567615789473699</v>
      </c>
      <c r="C366">
        <v>0</v>
      </c>
      <c r="D366">
        <v>40.597395121951202</v>
      </c>
      <c r="E366">
        <v>1.05951219512195E-2</v>
      </c>
      <c r="F366">
        <v>41.594476237623802</v>
      </c>
      <c r="G366">
        <v>2.1724693069306902</v>
      </c>
      <c r="H366">
        <v>36.418541758241801</v>
      </c>
      <c r="I366">
        <v>6.3197802197802197E-3</v>
      </c>
      <c r="J366">
        <v>35.352094512195102</v>
      </c>
      <c r="K366">
        <v>2.9743902439024398E-3</v>
      </c>
      <c r="L366">
        <v>14.932861663285999</v>
      </c>
      <c r="M366" s="1">
        <v>9.7160243407707901E-5</v>
      </c>
      <c r="N366">
        <v>14.9145267489712</v>
      </c>
      <c r="O366" s="1">
        <v>9.4238683127571994E-5</v>
      </c>
      <c r="P366">
        <v>15.065714065934101</v>
      </c>
      <c r="Q366" s="1">
        <v>2.3516483516483501E-5</v>
      </c>
      <c r="S366">
        <f>IF(P366&lt;Vertical!P366,1,0)</f>
        <v>1</v>
      </c>
      <c r="U366">
        <f>IF(B366&lt;Vertical!B366,1,0)</f>
        <v>1</v>
      </c>
    </row>
    <row r="367" spans="1:21" x14ac:dyDescent="0.25">
      <c r="A367" t="s">
        <v>364</v>
      </c>
      <c r="B367">
        <v>62.1240412698413</v>
      </c>
      <c r="C367">
        <v>0</v>
      </c>
      <c r="D367">
        <v>59.295951515151501</v>
      </c>
      <c r="E367">
        <v>1.26606060606061E-2</v>
      </c>
      <c r="F367">
        <v>61.9082787878788</v>
      </c>
      <c r="G367">
        <v>2.3990969696969699</v>
      </c>
      <c r="H367">
        <v>56.597646376811603</v>
      </c>
      <c r="I367">
        <v>7.0565217391304301E-3</v>
      </c>
      <c r="J367">
        <v>52.961615625</v>
      </c>
      <c r="K367">
        <v>2.9679687500000001E-3</v>
      </c>
      <c r="L367">
        <v>23.034891758241699</v>
      </c>
      <c r="M367">
        <v>1.95467032967033E-3</v>
      </c>
      <c r="N367">
        <v>20.626576124567499</v>
      </c>
      <c r="O367">
        <v>2.1235294117647099E-3</v>
      </c>
      <c r="P367">
        <v>19.6635985507246</v>
      </c>
      <c r="Q367">
        <v>3.0695652173912997E-4</v>
      </c>
      <c r="S367">
        <f>IF(P367&lt;Vertical!P367,1,0)</f>
        <v>1</v>
      </c>
      <c r="U367">
        <f>IF(B367&lt;Vertical!B367,1,0)</f>
        <v>1</v>
      </c>
    </row>
    <row r="368" spans="1:21" x14ac:dyDescent="0.25">
      <c r="A368" t="s">
        <v>365</v>
      </c>
      <c r="B368">
        <v>180.512778306878</v>
      </c>
      <c r="C368">
        <v>0</v>
      </c>
      <c r="D368">
        <v>176.15052388059701</v>
      </c>
      <c r="E368">
        <v>1.39582089552239E-2</v>
      </c>
      <c r="F368">
        <v>180.096210447761</v>
      </c>
      <c r="G368">
        <v>2.2855985074626899</v>
      </c>
      <c r="H368">
        <v>167.165144117647</v>
      </c>
      <c r="I368">
        <v>7.2397058823529398E-3</v>
      </c>
      <c r="J368">
        <v>168.31404436090199</v>
      </c>
      <c r="K368">
        <v>2.5090225563909798E-3</v>
      </c>
      <c r="L368">
        <v>108.64040490797601</v>
      </c>
      <c r="M368">
        <v>5.54294478527607E-3</v>
      </c>
      <c r="N368">
        <v>111.956059574468</v>
      </c>
      <c r="O368">
        <v>7.6574468085106404E-3</v>
      </c>
      <c r="P368">
        <v>99.015838157894706</v>
      </c>
      <c r="Q368">
        <v>4.2631578947368399E-4</v>
      </c>
      <c r="S368">
        <f>IF(P368&lt;Vertical!P368,1,0)</f>
        <v>0</v>
      </c>
      <c r="U368">
        <f>IF(B368&lt;Vertical!B368,1,0)</f>
        <v>0</v>
      </c>
    </row>
    <row r="369" spans="1:21" x14ac:dyDescent="0.25">
      <c r="A369" t="s">
        <v>366</v>
      </c>
      <c r="B369">
        <v>112.836308994709</v>
      </c>
      <c r="C369">
        <v>0</v>
      </c>
      <c r="D369">
        <v>109.44737000000001</v>
      </c>
      <c r="E369">
        <v>1.3641428571428599E-2</v>
      </c>
      <c r="F369">
        <v>112.908235294118</v>
      </c>
      <c r="G369">
        <v>2.6218323529411798</v>
      </c>
      <c r="H369">
        <v>102.93260735294101</v>
      </c>
      <c r="I369">
        <v>8.87205882352941E-3</v>
      </c>
      <c r="J369">
        <v>99.990367716535403</v>
      </c>
      <c r="K369">
        <v>3.2732283464566901E-3</v>
      </c>
      <c r="L369">
        <v>61.129916666666702</v>
      </c>
      <c r="M369">
        <v>3.82598039215686E-3</v>
      </c>
      <c r="N369">
        <v>64.397796261682302</v>
      </c>
      <c r="O369">
        <v>6.7065420560747701E-3</v>
      </c>
      <c r="P369">
        <v>56.521105202312199</v>
      </c>
      <c r="Q369">
        <v>4.7572254335260101E-4</v>
      </c>
      <c r="S369">
        <f>IF(P369&lt;Vertical!P369,1,0)</f>
        <v>1</v>
      </c>
      <c r="U369">
        <f>IF(B369&lt;Vertical!B369,1,0)</f>
        <v>0</v>
      </c>
    </row>
    <row r="370" spans="1:21" x14ac:dyDescent="0.25">
      <c r="A370" t="s">
        <v>367</v>
      </c>
      <c r="B370">
        <v>220.293239153439</v>
      </c>
      <c r="C370">
        <v>0</v>
      </c>
      <c r="D370">
        <v>216.29600461538499</v>
      </c>
      <c r="E370">
        <v>1.6343076923076901E-2</v>
      </c>
      <c r="F370">
        <v>219.68022500000001</v>
      </c>
      <c r="G370">
        <v>2.8800611111111101</v>
      </c>
      <c r="H370">
        <v>211.27055909090899</v>
      </c>
      <c r="I370">
        <v>9.0015151515151492E-3</v>
      </c>
      <c r="J370">
        <v>203.10854330708699</v>
      </c>
      <c r="K370">
        <v>1.04094488188976E-3</v>
      </c>
      <c r="L370">
        <v>150.21007499999999</v>
      </c>
      <c r="M370">
        <v>6.1736842105263199E-3</v>
      </c>
      <c r="N370">
        <v>150.612408737864</v>
      </c>
      <c r="O370">
        <v>9.3524271844660205E-3</v>
      </c>
      <c r="P370">
        <v>147.548911827957</v>
      </c>
      <c r="Q370">
        <v>1.0290322580645201E-3</v>
      </c>
      <c r="S370">
        <f>IF(P370&lt;Vertical!P370,1,0)</f>
        <v>1</v>
      </c>
      <c r="U370">
        <f>IF(B370&lt;Vertical!B370,1,0)</f>
        <v>1</v>
      </c>
    </row>
    <row r="371" spans="1:21" x14ac:dyDescent="0.25">
      <c r="A371" t="s">
        <v>368</v>
      </c>
      <c r="B371">
        <v>46.3609065326633</v>
      </c>
      <c r="C371">
        <v>0</v>
      </c>
      <c r="D371">
        <v>44.373987323943702</v>
      </c>
      <c r="E371">
        <v>8.6704225352112699E-3</v>
      </c>
      <c r="F371">
        <v>46.345743421052603</v>
      </c>
      <c r="G371">
        <v>2.1614381578947399</v>
      </c>
      <c r="H371">
        <v>42.406075000000001</v>
      </c>
      <c r="I371">
        <v>5.4075E-3</v>
      </c>
      <c r="J371">
        <v>39.640445624999998</v>
      </c>
      <c r="K371">
        <v>2.55375E-3</v>
      </c>
      <c r="L371">
        <v>17.965575599128499</v>
      </c>
      <c r="M371">
        <v>4.46187363834423E-4</v>
      </c>
      <c r="N371">
        <v>16.669152723311502</v>
      </c>
      <c r="O371">
        <v>8.8496732026143799E-4</v>
      </c>
      <c r="P371">
        <v>15.5306273706897</v>
      </c>
      <c r="Q371" s="1">
        <v>6.05603448275862E-5</v>
      </c>
      <c r="S371">
        <f>IF(P371&lt;Vertical!P371,1,0)</f>
        <v>0</v>
      </c>
      <c r="U371">
        <f>IF(B371&lt;Vertical!B371,1,0)</f>
        <v>0</v>
      </c>
    </row>
    <row r="372" spans="1:21" x14ac:dyDescent="0.25">
      <c r="A372" t="s">
        <v>369</v>
      </c>
      <c r="B372">
        <v>94.511474519230802</v>
      </c>
      <c r="C372">
        <v>0</v>
      </c>
      <c r="D372">
        <v>91.637589393939393</v>
      </c>
      <c r="E372">
        <v>1.29606060606061E-2</v>
      </c>
      <c r="F372">
        <v>94.603008108108099</v>
      </c>
      <c r="G372">
        <v>3.0078540540540502</v>
      </c>
      <c r="H372">
        <v>86.605642647058801</v>
      </c>
      <c r="I372">
        <v>8.58823529411765E-3</v>
      </c>
      <c r="J372">
        <v>89.336371999999997</v>
      </c>
      <c r="K372">
        <v>6.2293333333333298E-3</v>
      </c>
      <c r="L372">
        <v>42.580160869565198</v>
      </c>
      <c r="M372">
        <v>2.3454545454545499E-3</v>
      </c>
      <c r="N372">
        <v>42.025863978494598</v>
      </c>
      <c r="O372">
        <v>3.7983870967741901E-3</v>
      </c>
      <c r="P372">
        <v>40.396116551724099</v>
      </c>
      <c r="Q372">
        <v>5.2827586206896605E-4</v>
      </c>
      <c r="S372">
        <f>IF(P372&lt;Vertical!P372,1,0)</f>
        <v>1</v>
      </c>
      <c r="U372">
        <f>IF(B372&lt;Vertical!B372,1,0)</f>
        <v>1</v>
      </c>
    </row>
    <row r="373" spans="1:21" x14ac:dyDescent="0.25">
      <c r="A373" t="s">
        <v>370</v>
      </c>
      <c r="B373">
        <v>91.334689423076895</v>
      </c>
      <c r="C373">
        <v>0</v>
      </c>
      <c r="D373">
        <v>88.911310144927498</v>
      </c>
      <c r="E373">
        <v>1.6737681159420301E-2</v>
      </c>
      <c r="F373">
        <v>91.245000000000005</v>
      </c>
      <c r="G373">
        <v>3.02729178082192</v>
      </c>
      <c r="H373">
        <v>85.182833333333306</v>
      </c>
      <c r="I373">
        <v>8.3260869565217402E-3</v>
      </c>
      <c r="J373">
        <v>82.4300984848485</v>
      </c>
      <c r="K373">
        <v>1.39621212121212E-3</v>
      </c>
      <c r="L373">
        <v>51.234502702702699</v>
      </c>
      <c r="M373">
        <v>4.3545045045045002E-3</v>
      </c>
      <c r="N373">
        <v>48.968731372549001</v>
      </c>
      <c r="O373">
        <v>7.3843137254902E-3</v>
      </c>
      <c r="P373">
        <v>48.135725714285698</v>
      </c>
      <c r="Q373">
        <v>7.9619047619047605E-4</v>
      </c>
      <c r="S373">
        <f>IF(P373&lt;Vertical!P373,1,0)</f>
        <v>1</v>
      </c>
      <c r="U373">
        <f>IF(B373&lt;Vertical!B373,1,0)</f>
        <v>1</v>
      </c>
    </row>
    <row r="374" spans="1:21" x14ac:dyDescent="0.25">
      <c r="A374" t="s">
        <v>371</v>
      </c>
      <c r="B374">
        <v>262.92602596153802</v>
      </c>
      <c r="C374">
        <v>0</v>
      </c>
      <c r="D374">
        <v>257.86249531250002</v>
      </c>
      <c r="E374">
        <v>1.2101562499999999E-2</v>
      </c>
      <c r="F374">
        <v>262.99283529411798</v>
      </c>
      <c r="G374">
        <v>2.7181632352941199</v>
      </c>
      <c r="H374">
        <v>247.54831969697</v>
      </c>
      <c r="I374">
        <v>9.0606060606060607E-3</v>
      </c>
      <c r="J374">
        <v>241.18072290076299</v>
      </c>
      <c r="K374">
        <v>5.9442748091603102E-3</v>
      </c>
      <c r="L374">
        <v>207.670175757576</v>
      </c>
      <c r="M374">
        <v>8.3954545454545497E-3</v>
      </c>
      <c r="N374">
        <v>198.13574606741599</v>
      </c>
      <c r="O374">
        <v>9.0258426966292101E-3</v>
      </c>
      <c r="P374">
        <v>184.337588571429</v>
      </c>
      <c r="Q374">
        <v>4.5857142857142901E-4</v>
      </c>
      <c r="S374">
        <f>IF(P374&lt;Vertical!P374,1,0)</f>
        <v>0</v>
      </c>
      <c r="U374">
        <f>IF(B374&lt;Vertical!B374,1,0)</f>
        <v>0</v>
      </c>
    </row>
    <row r="375" spans="1:21" x14ac:dyDescent="0.25">
      <c r="A375" t="s">
        <v>372</v>
      </c>
      <c r="B375">
        <v>132.91506105769199</v>
      </c>
      <c r="C375">
        <v>0</v>
      </c>
      <c r="D375">
        <v>129.92597142857099</v>
      </c>
      <c r="E375">
        <v>1.25971428571429E-2</v>
      </c>
      <c r="F375">
        <v>132.166927941176</v>
      </c>
      <c r="G375">
        <v>3.1858147058823501</v>
      </c>
      <c r="H375">
        <v>122.86032647058801</v>
      </c>
      <c r="I375">
        <v>9.75E-3</v>
      </c>
      <c r="J375">
        <v>125.317356060606</v>
      </c>
      <c r="K375">
        <v>7.5681818181818203E-3</v>
      </c>
      <c r="L375">
        <v>82.212388732394402</v>
      </c>
      <c r="M375">
        <v>5.5619718309859196E-3</v>
      </c>
      <c r="N375">
        <v>80.126797540983603</v>
      </c>
      <c r="O375">
        <v>7.7008196721311496E-3</v>
      </c>
      <c r="P375">
        <v>76.357540336134406</v>
      </c>
      <c r="Q375">
        <v>7.4117647058823501E-4</v>
      </c>
      <c r="S375">
        <f>IF(P375&lt;Vertical!P375,1,0)</f>
        <v>0</v>
      </c>
      <c r="U375">
        <f>IF(B375&lt;Vertical!B375,1,0)</f>
        <v>0</v>
      </c>
    </row>
    <row r="376" spans="1:21" x14ac:dyDescent="0.25">
      <c r="A376" t="s">
        <v>373</v>
      </c>
      <c r="B376">
        <v>145.28273990384599</v>
      </c>
      <c r="C376">
        <v>0</v>
      </c>
      <c r="D376">
        <v>140.045261764706</v>
      </c>
      <c r="E376">
        <v>1.0830882352941201E-2</v>
      </c>
      <c r="F376">
        <v>145.26231029411801</v>
      </c>
      <c r="G376">
        <v>2.6124749999999999</v>
      </c>
      <c r="H376">
        <v>129.32795076923099</v>
      </c>
      <c r="I376">
        <v>8.5246153846153805E-3</v>
      </c>
      <c r="J376">
        <v>131.26025000000001</v>
      </c>
      <c r="K376">
        <v>3.8885245901639299E-3</v>
      </c>
      <c r="L376">
        <v>92.832471212121206</v>
      </c>
      <c r="M376">
        <v>6.4863636363636399E-3</v>
      </c>
      <c r="N376">
        <v>83.660138793103499</v>
      </c>
      <c r="O376">
        <v>6.23965517241379E-3</v>
      </c>
      <c r="P376">
        <v>75.0966773809524</v>
      </c>
      <c r="Q376">
        <v>4.2142857142857102E-4</v>
      </c>
      <c r="S376">
        <f>IF(P376&lt;Vertical!P376,1,0)</f>
        <v>1</v>
      </c>
      <c r="U376">
        <f>IF(B376&lt;Vertical!B376,1,0)</f>
        <v>1</v>
      </c>
    </row>
    <row r="377" spans="1:21" x14ac:dyDescent="0.25">
      <c r="A377" t="s">
        <v>374</v>
      </c>
      <c r="B377">
        <v>77.537139903846196</v>
      </c>
      <c r="C377">
        <v>0</v>
      </c>
      <c r="D377">
        <v>75.797028358208905</v>
      </c>
      <c r="E377">
        <v>1.5556716417910401E-2</v>
      </c>
      <c r="F377">
        <v>77.403926470588203</v>
      </c>
      <c r="G377">
        <v>2.7317367647058801</v>
      </c>
      <c r="H377">
        <v>71.221938805970098</v>
      </c>
      <c r="I377">
        <v>1.04850746268657E-2</v>
      </c>
      <c r="J377">
        <v>72.076970491803294</v>
      </c>
      <c r="K377">
        <v>3.6221311475409801E-3</v>
      </c>
      <c r="L377">
        <v>37.315113166144201</v>
      </c>
      <c r="M377">
        <v>2.3435736677115998E-3</v>
      </c>
      <c r="N377">
        <v>39.307872687224702</v>
      </c>
      <c r="O377">
        <v>4.5555066079295201E-3</v>
      </c>
      <c r="P377">
        <v>35.5198573684211</v>
      </c>
      <c r="Q377">
        <v>4.33157894736842E-4</v>
      </c>
      <c r="S377">
        <f>IF(P377&lt;Vertical!P377,1,0)</f>
        <v>0</v>
      </c>
      <c r="U377">
        <f>IF(B377&lt;Vertical!B377,1,0)</f>
        <v>0</v>
      </c>
    </row>
    <row r="378" spans="1:21" x14ac:dyDescent="0.25">
      <c r="A378" t="s">
        <v>375</v>
      </c>
      <c r="B378">
        <v>176.057864361702</v>
      </c>
      <c r="C378">
        <v>0</v>
      </c>
      <c r="D378">
        <v>172.75838985507201</v>
      </c>
      <c r="E378">
        <v>1.3239130434782601E-2</v>
      </c>
      <c r="F378">
        <v>175.86587681159401</v>
      </c>
      <c r="G378">
        <v>2.3611304347826101</v>
      </c>
      <c r="H378">
        <v>159.960055223881</v>
      </c>
      <c r="I378">
        <v>7.0761194029850703E-3</v>
      </c>
      <c r="J378">
        <v>170.02674918032801</v>
      </c>
      <c r="K378">
        <v>4.2401639344262299E-3</v>
      </c>
      <c r="L378">
        <v>119.600472850679</v>
      </c>
      <c r="M378">
        <v>5.4995475113122196E-3</v>
      </c>
      <c r="N378">
        <v>127.1530504</v>
      </c>
      <c r="O378">
        <v>9.2823999999999997E-3</v>
      </c>
      <c r="P378">
        <v>114.83185595238101</v>
      </c>
      <c r="Q378">
        <v>4.6666666666666699E-4</v>
      </c>
      <c r="S378">
        <f>IF(P378&lt;Vertical!P378,1,0)</f>
        <v>0</v>
      </c>
      <c r="U378">
        <f>IF(B378&lt;Vertical!B378,1,0)</f>
        <v>0</v>
      </c>
    </row>
    <row r="379" spans="1:21" x14ac:dyDescent="0.25">
      <c r="A379" t="s">
        <v>376</v>
      </c>
      <c r="B379">
        <v>77.428218617021201</v>
      </c>
      <c r="C379">
        <v>0</v>
      </c>
      <c r="D379">
        <v>74.369447142857197</v>
      </c>
      <c r="E379">
        <v>1.31914285714286E-2</v>
      </c>
      <c r="F379">
        <v>77.2474202898551</v>
      </c>
      <c r="G379">
        <v>2.1547159420289899</v>
      </c>
      <c r="H379">
        <v>70.499581159420302</v>
      </c>
      <c r="I379">
        <v>9.5579710144927492E-3</v>
      </c>
      <c r="J379">
        <v>69.271918939393899</v>
      </c>
      <c r="K379">
        <v>1.9219696969697E-3</v>
      </c>
      <c r="L379">
        <v>31.049774876847302</v>
      </c>
      <c r="M379">
        <v>2.4251231527093599E-3</v>
      </c>
      <c r="N379">
        <v>32.584281589958202</v>
      </c>
      <c r="O379">
        <v>3.81506276150628E-3</v>
      </c>
      <c r="P379">
        <v>30.1203076</v>
      </c>
      <c r="Q379">
        <v>3.3839999999999999E-4</v>
      </c>
      <c r="S379">
        <f>IF(P379&lt;Vertical!P379,1,0)</f>
        <v>1</v>
      </c>
      <c r="U379">
        <f>IF(B379&lt;Vertical!B379,1,0)</f>
        <v>0</v>
      </c>
    </row>
    <row r="380" spans="1:21" x14ac:dyDescent="0.25">
      <c r="A380" t="s">
        <v>377</v>
      </c>
      <c r="B380">
        <v>81.874060638297806</v>
      </c>
      <c r="C380">
        <v>0</v>
      </c>
      <c r="D380">
        <v>79.479769565217296</v>
      </c>
      <c r="E380">
        <v>1.27405797101449E-2</v>
      </c>
      <c r="F380">
        <v>81.9721117647059</v>
      </c>
      <c r="G380">
        <v>2.6921970588235302</v>
      </c>
      <c r="H380">
        <v>74.260973134328395</v>
      </c>
      <c r="I380">
        <v>7.2671641791044799E-3</v>
      </c>
      <c r="J380">
        <v>75.515603149606306</v>
      </c>
      <c r="K380">
        <v>1.3551181102362201E-3</v>
      </c>
      <c r="L380">
        <v>31.5320730027548</v>
      </c>
      <c r="M380">
        <v>1.8550964187327801E-3</v>
      </c>
      <c r="N380">
        <v>30.131481118881101</v>
      </c>
      <c r="O380">
        <v>2.2576923076923099E-3</v>
      </c>
      <c r="P380">
        <v>28.8666004149378</v>
      </c>
      <c r="Q380">
        <v>3.0041493775933599E-4</v>
      </c>
      <c r="S380">
        <f>IF(P380&lt;Vertical!P380,1,0)</f>
        <v>1</v>
      </c>
      <c r="U380">
        <f>IF(B380&lt;Vertical!B380,1,0)</f>
        <v>1</v>
      </c>
    </row>
    <row r="381" spans="1:21" x14ac:dyDescent="0.25">
      <c r="A381" t="s">
        <v>378</v>
      </c>
      <c r="B381">
        <v>436.18517074468099</v>
      </c>
      <c r="C381">
        <v>0</v>
      </c>
      <c r="D381">
        <v>430.547243076923</v>
      </c>
      <c r="E381">
        <v>1.37784615384615E-2</v>
      </c>
      <c r="F381">
        <v>435.99432656250002</v>
      </c>
      <c r="G381">
        <v>3.0857109375</v>
      </c>
      <c r="H381">
        <v>419.57560454545501</v>
      </c>
      <c r="I381">
        <v>8.0060606060606103E-3</v>
      </c>
      <c r="J381">
        <v>422.20820787401601</v>
      </c>
      <c r="K381">
        <v>4.8503937007873999E-4</v>
      </c>
      <c r="L381">
        <v>338.60023364486</v>
      </c>
      <c r="M381">
        <v>7.8476635514018699E-3</v>
      </c>
      <c r="N381">
        <v>339.72597628865998</v>
      </c>
      <c r="O381">
        <v>1.28948453608247E-2</v>
      </c>
      <c r="P381">
        <v>321.13103513513499</v>
      </c>
      <c r="Q381">
        <v>6.5675675675675696E-4</v>
      </c>
      <c r="S381">
        <f>IF(P381&lt;Vertical!P381,1,0)</f>
        <v>1</v>
      </c>
      <c r="U381">
        <f>IF(B381&lt;Vertical!B381,1,0)</f>
        <v>1</v>
      </c>
    </row>
    <row r="382" spans="1:21" x14ac:dyDescent="0.25">
      <c r="A382" t="s">
        <v>379</v>
      </c>
      <c r="B382">
        <v>112.449371808511</v>
      </c>
      <c r="C382">
        <v>0</v>
      </c>
      <c r="D382">
        <v>110.47122173913</v>
      </c>
      <c r="E382">
        <v>1.4840579710144901E-2</v>
      </c>
      <c r="F382">
        <v>112.5005546875</v>
      </c>
      <c r="G382">
        <v>3.0922171875000002</v>
      </c>
      <c r="H382">
        <v>104.147374626866</v>
      </c>
      <c r="I382">
        <v>8.3253731343283597E-3</v>
      </c>
      <c r="J382">
        <v>98.3395675496688</v>
      </c>
      <c r="K382">
        <v>3.0807947019867599E-3</v>
      </c>
      <c r="L382">
        <v>69.8686016877637</v>
      </c>
      <c r="M382">
        <v>3.7151898734177199E-3</v>
      </c>
      <c r="N382">
        <v>72.134655263157896</v>
      </c>
      <c r="O382">
        <v>7.1552631578947401E-3</v>
      </c>
      <c r="P382">
        <v>66.081649999999996</v>
      </c>
      <c r="Q382">
        <v>7.7459016393442595E-4</v>
      </c>
      <c r="S382">
        <f>IF(P382&lt;Vertical!P382,1,0)</f>
        <v>0</v>
      </c>
      <c r="U382">
        <f>IF(B382&lt;Vertical!B382,1,0)</f>
        <v>0</v>
      </c>
    </row>
    <row r="383" spans="1:21" x14ac:dyDescent="0.25">
      <c r="A383" t="s">
        <v>380</v>
      </c>
      <c r="B383">
        <v>77.392036702127598</v>
      </c>
      <c r="C383">
        <v>0</v>
      </c>
      <c r="D383">
        <v>75.442216666666695</v>
      </c>
      <c r="E383">
        <v>1.6469696969696999E-2</v>
      </c>
      <c r="F383">
        <v>77.397375806451606</v>
      </c>
      <c r="G383">
        <v>2.84585806451613</v>
      </c>
      <c r="H383">
        <v>71.288934285714305</v>
      </c>
      <c r="I383">
        <v>1.1634285714285699E-2</v>
      </c>
      <c r="J383">
        <v>69.7433304635762</v>
      </c>
      <c r="K383">
        <v>7.8953642384106005E-3</v>
      </c>
      <c r="L383">
        <v>36.270020440251599</v>
      </c>
      <c r="M383">
        <v>3.86981132075472E-3</v>
      </c>
      <c r="N383">
        <v>35.698622641509402</v>
      </c>
      <c r="O383">
        <v>6.64037735849057E-3</v>
      </c>
      <c r="P383">
        <v>32.5269052631579</v>
      </c>
      <c r="Q383">
        <v>5.5175438596491205E-4</v>
      </c>
      <c r="S383">
        <f>IF(P383&lt;Vertical!P383,1,0)</f>
        <v>0</v>
      </c>
      <c r="U383">
        <f>IF(B383&lt;Vertical!B383,1,0)</f>
        <v>0</v>
      </c>
    </row>
    <row r="384" spans="1:21" x14ac:dyDescent="0.25">
      <c r="A384" t="s">
        <v>381</v>
      </c>
      <c r="B384">
        <v>147.73797596153801</v>
      </c>
      <c r="C384">
        <v>0</v>
      </c>
      <c r="D384">
        <v>144.07608732394399</v>
      </c>
      <c r="E384">
        <v>1.5566197183098599E-2</v>
      </c>
      <c r="F384">
        <v>147.57419516128999</v>
      </c>
      <c r="G384">
        <v>2.75533548387097</v>
      </c>
      <c r="H384">
        <v>136.38730597014899</v>
      </c>
      <c r="I384">
        <v>8.4194029850746307E-3</v>
      </c>
      <c r="J384">
        <v>141.825923129252</v>
      </c>
      <c r="K384">
        <v>5.3707482993197303E-3</v>
      </c>
      <c r="L384">
        <v>82.942131517509694</v>
      </c>
      <c r="M384">
        <v>4.9540856031128396E-3</v>
      </c>
      <c r="N384">
        <v>87.678188976377996</v>
      </c>
      <c r="O384">
        <v>8.8110236220472395E-3</v>
      </c>
      <c r="P384">
        <v>76.957587068965495</v>
      </c>
      <c r="Q384">
        <v>4.48275862068966E-4</v>
      </c>
      <c r="S384">
        <f>IF(P384&lt;Vertical!P384,1,0)</f>
        <v>1</v>
      </c>
      <c r="U384">
        <f>IF(B384&lt;Vertical!B384,1,0)</f>
        <v>1</v>
      </c>
    </row>
    <row r="385" spans="1:21" x14ac:dyDescent="0.25">
      <c r="A385" t="s">
        <v>382</v>
      </c>
      <c r="B385">
        <v>42.658725112107597</v>
      </c>
      <c r="C385">
        <v>0</v>
      </c>
      <c r="D385">
        <v>41.219266279069799</v>
      </c>
      <c r="E385">
        <v>1.03604651162791E-2</v>
      </c>
      <c r="F385">
        <v>42.448544776119398</v>
      </c>
      <c r="G385">
        <v>2.0826432835820898</v>
      </c>
      <c r="H385">
        <v>39.5486280898876</v>
      </c>
      <c r="I385">
        <v>6.1584269662921303E-3</v>
      </c>
      <c r="J385">
        <v>38.527111875000003</v>
      </c>
      <c r="K385">
        <v>3.8774999999999999E-3</v>
      </c>
      <c r="L385">
        <v>12.333141400000001</v>
      </c>
      <c r="M385">
        <v>3.0479999999999998E-4</v>
      </c>
      <c r="N385">
        <v>11.5976938</v>
      </c>
      <c r="O385">
        <v>1.864E-4</v>
      </c>
      <c r="P385">
        <v>11.7757532</v>
      </c>
      <c r="Q385" s="1">
        <v>1.8E-5</v>
      </c>
      <c r="S385">
        <f>IF(P385&lt;Vertical!P385,1,0)</f>
        <v>0</v>
      </c>
      <c r="U385">
        <f>IF(B385&lt;Vertical!B385,1,0)</f>
        <v>1</v>
      </c>
    </row>
    <row r="386" spans="1:21" x14ac:dyDescent="0.25">
      <c r="A386" t="s">
        <v>383</v>
      </c>
      <c r="B386">
        <v>41.964960368663597</v>
      </c>
      <c r="C386">
        <v>0</v>
      </c>
      <c r="D386">
        <v>39.799029545454601</v>
      </c>
      <c r="E386">
        <v>1.2082954545454499E-2</v>
      </c>
      <c r="F386">
        <v>41.953243478260902</v>
      </c>
      <c r="G386">
        <v>2.3416956521739101</v>
      </c>
      <c r="H386">
        <v>38.106687999999998</v>
      </c>
      <c r="I386">
        <v>7.1799999999999998E-3</v>
      </c>
      <c r="J386">
        <v>37.109948351648299</v>
      </c>
      <c r="K386">
        <v>1.3752747252747299E-3</v>
      </c>
      <c r="L386">
        <v>11.962607200000001</v>
      </c>
      <c r="M386">
        <v>8.5619999999999999E-4</v>
      </c>
      <c r="N386">
        <v>10.088380799999999</v>
      </c>
      <c r="O386">
        <v>8.4559999999999995E-4</v>
      </c>
      <c r="P386">
        <v>9.5008888000000002</v>
      </c>
      <c r="Q386" s="1">
        <v>8.0400000000000003E-5</v>
      </c>
      <c r="S386">
        <f>IF(P386&lt;Vertical!P386,1,0)</f>
        <v>1</v>
      </c>
      <c r="U386">
        <f>IF(B386&lt;Vertical!B386,1,0)</f>
        <v>1</v>
      </c>
    </row>
    <row r="387" spans="1:21" x14ac:dyDescent="0.25">
      <c r="A387" t="s">
        <v>384</v>
      </c>
      <c r="B387">
        <v>45.441057971014502</v>
      </c>
      <c r="C387">
        <v>0</v>
      </c>
      <c r="D387">
        <v>44.044347887323902</v>
      </c>
      <c r="E387">
        <v>1.55591549295775E-2</v>
      </c>
      <c r="F387">
        <v>45.434774576271202</v>
      </c>
      <c r="G387">
        <v>2.9099983050847502</v>
      </c>
      <c r="H387">
        <v>42.8255695652174</v>
      </c>
      <c r="I387">
        <v>8.7159420289855093E-3</v>
      </c>
      <c r="J387">
        <v>43.524749677419301</v>
      </c>
      <c r="K387">
        <v>1.0993548387096799E-3</v>
      </c>
      <c r="L387">
        <v>17.466097033898301</v>
      </c>
      <c r="M387">
        <v>1.33622881355932E-3</v>
      </c>
      <c r="N387">
        <v>16.220978691983099</v>
      </c>
      <c r="O387">
        <v>1.7130801687763699E-3</v>
      </c>
      <c r="P387">
        <v>16.2899795454545</v>
      </c>
      <c r="Q387">
        <v>2.82438016528926E-4</v>
      </c>
      <c r="S387">
        <f>IF(P387&lt;Vertical!P387,1,0)</f>
        <v>0</v>
      </c>
      <c r="U387">
        <f>IF(B387&lt;Vertical!B387,1,0)</f>
        <v>0</v>
      </c>
    </row>
    <row r="388" spans="1:21" x14ac:dyDescent="0.25">
      <c r="A388" t="s">
        <v>385</v>
      </c>
      <c r="B388">
        <v>44.506944651162797</v>
      </c>
      <c r="C388">
        <v>0</v>
      </c>
      <c r="D388">
        <v>43.218851219512203</v>
      </c>
      <c r="E388">
        <v>1.31890243902439E-2</v>
      </c>
      <c r="F388">
        <v>44.250051562499998</v>
      </c>
      <c r="G388">
        <v>2.6995968750000001</v>
      </c>
      <c r="H388">
        <v>42.147525675675702</v>
      </c>
      <c r="I388">
        <v>7.2391891891891904E-3</v>
      </c>
      <c r="J388">
        <v>41.173734265734304</v>
      </c>
      <c r="K388">
        <v>4.14405594405594E-3</v>
      </c>
      <c r="L388">
        <v>16.792122621564499</v>
      </c>
      <c r="M388">
        <v>1.3636363636363601E-3</v>
      </c>
      <c r="N388">
        <v>15.2855081023454</v>
      </c>
      <c r="O388">
        <v>1.7703624733475499E-3</v>
      </c>
      <c r="P388">
        <v>14.1708464362851</v>
      </c>
      <c r="Q388">
        <v>1.50755939524838E-4</v>
      </c>
      <c r="S388">
        <f>IF(P388&lt;Vertical!P388,1,0)</f>
        <v>1</v>
      </c>
      <c r="U388">
        <f>IF(B388&lt;Vertical!B388,1,0)</f>
        <v>1</v>
      </c>
    </row>
    <row r="389" spans="1:21" x14ac:dyDescent="0.25">
      <c r="A389" t="s">
        <v>386</v>
      </c>
      <c r="B389">
        <v>90.814594660194203</v>
      </c>
      <c r="C389">
        <v>0</v>
      </c>
      <c r="D389">
        <v>87.646604687500002</v>
      </c>
      <c r="E389">
        <v>1.371875E-2</v>
      </c>
      <c r="F389">
        <v>90.583375862069005</v>
      </c>
      <c r="G389">
        <v>2.7973775862068999</v>
      </c>
      <c r="H389">
        <v>84.085563380281698</v>
      </c>
      <c r="I389">
        <v>7.9014084507042295E-3</v>
      </c>
      <c r="J389">
        <v>84.183245652173895</v>
      </c>
      <c r="K389">
        <v>3.3710144927536199E-3</v>
      </c>
      <c r="L389">
        <v>41.173174812029998</v>
      </c>
      <c r="M389">
        <v>3.0954887218045098E-3</v>
      </c>
      <c r="N389">
        <v>40.103718867924499</v>
      </c>
      <c r="O389">
        <v>5.2955974842767298E-3</v>
      </c>
      <c r="P389">
        <v>38.438335443038</v>
      </c>
      <c r="Q389">
        <v>5.5759493670886099E-4</v>
      </c>
      <c r="S389">
        <f>IF(P389&lt;Vertical!P389,1,0)</f>
        <v>1</v>
      </c>
      <c r="U389">
        <f>IF(B389&lt;Vertical!B389,1,0)</f>
        <v>1</v>
      </c>
    </row>
    <row r="390" spans="1:21" x14ac:dyDescent="0.25">
      <c r="A390" t="s">
        <v>387</v>
      </c>
      <c r="B390">
        <v>114.652793048128</v>
      </c>
      <c r="C390">
        <v>0</v>
      </c>
      <c r="D390">
        <v>111.95261714285699</v>
      </c>
      <c r="E390">
        <v>1.2408571428571401E-2</v>
      </c>
      <c r="F390">
        <v>114.7611</v>
      </c>
      <c r="G390">
        <v>3.0479135593220299</v>
      </c>
      <c r="H390">
        <v>100.94717826087</v>
      </c>
      <c r="I390">
        <v>8.05072463768116E-3</v>
      </c>
      <c r="J390">
        <v>108.153065942029</v>
      </c>
      <c r="K390">
        <v>1.48695652173913E-3</v>
      </c>
      <c r="L390">
        <v>65.890359920634907</v>
      </c>
      <c r="M390">
        <v>6.2595238095238103E-3</v>
      </c>
      <c r="N390">
        <v>59.675672727272797</v>
      </c>
      <c r="O390">
        <v>7.1436363636363598E-3</v>
      </c>
      <c r="P390">
        <v>52.823655801104998</v>
      </c>
      <c r="Q390">
        <v>5.1823204419889496E-4</v>
      </c>
      <c r="S390">
        <f>IF(P390&lt;Vertical!P390,1,0)</f>
        <v>1</v>
      </c>
      <c r="U390">
        <f>IF(B390&lt;Vertical!B390,1,0)</f>
        <v>1</v>
      </c>
    </row>
    <row r="391" spans="1:21" x14ac:dyDescent="0.25">
      <c r="A391" t="s">
        <v>388</v>
      </c>
      <c r="B391">
        <v>110.58935347593599</v>
      </c>
      <c r="C391">
        <v>0</v>
      </c>
      <c r="D391">
        <v>106.160628985507</v>
      </c>
      <c r="E391">
        <v>1.04869565217391E-2</v>
      </c>
      <c r="F391">
        <v>110.99432542372899</v>
      </c>
      <c r="G391">
        <v>2.2905016949152501</v>
      </c>
      <c r="H391">
        <v>100.325902941176</v>
      </c>
      <c r="I391">
        <v>6.9294117647058801E-3</v>
      </c>
      <c r="J391">
        <v>100.416135810811</v>
      </c>
      <c r="K391">
        <v>3.8716216216216201E-3</v>
      </c>
      <c r="L391">
        <v>50.172213761467901</v>
      </c>
      <c r="M391">
        <v>2.81162079510703E-3</v>
      </c>
      <c r="N391">
        <v>51.789985350318503</v>
      </c>
      <c r="O391">
        <v>4.4541401273885404E-3</v>
      </c>
      <c r="P391">
        <v>45.584862765957403</v>
      </c>
      <c r="Q391">
        <v>2.9414893617021301E-4</v>
      </c>
      <c r="S391">
        <f>IF(P391&lt;Vertical!P391,1,0)</f>
        <v>1</v>
      </c>
      <c r="U391">
        <f>IF(B391&lt;Vertical!B391,1,0)</f>
        <v>1</v>
      </c>
    </row>
    <row r="392" spans="1:21" x14ac:dyDescent="0.25">
      <c r="A392" t="s">
        <v>389</v>
      </c>
      <c r="B392">
        <v>147.084685561497</v>
      </c>
      <c r="C392">
        <v>0</v>
      </c>
      <c r="D392">
        <v>143.354810144928</v>
      </c>
      <c r="E392">
        <v>1.17420289855072E-2</v>
      </c>
      <c r="F392">
        <v>146.99245762711899</v>
      </c>
      <c r="G392">
        <v>2.23690847457627</v>
      </c>
      <c r="H392">
        <v>136.87892615384601</v>
      </c>
      <c r="I392">
        <v>6.1399999999999996E-3</v>
      </c>
      <c r="J392">
        <v>135.05598310810799</v>
      </c>
      <c r="K392">
        <v>4.0067567567567602E-4</v>
      </c>
      <c r="L392">
        <v>81.683794642857094</v>
      </c>
      <c r="M392">
        <v>3.76428571428571E-3</v>
      </c>
      <c r="N392">
        <v>83.429481308411198</v>
      </c>
      <c r="O392">
        <v>5.4626168224299098E-3</v>
      </c>
      <c r="P392">
        <v>76.593545348837196</v>
      </c>
      <c r="Q392">
        <v>4.5930232558139499E-4</v>
      </c>
      <c r="S392">
        <f>IF(P392&lt;Vertical!P392,1,0)</f>
        <v>1</v>
      </c>
      <c r="U392">
        <f>IF(B392&lt;Vertical!B392,1,0)</f>
        <v>1</v>
      </c>
    </row>
    <row r="393" spans="1:21" x14ac:dyDescent="0.25">
      <c r="A393" t="s">
        <v>390</v>
      </c>
      <c r="B393">
        <v>68.648146524064202</v>
      </c>
      <c r="C393">
        <v>0</v>
      </c>
      <c r="D393">
        <v>65.678905405405402</v>
      </c>
      <c r="E393">
        <v>1.21608108108108E-2</v>
      </c>
      <c r="F393">
        <v>68.965356140350906</v>
      </c>
      <c r="G393">
        <v>2.12328245614035</v>
      </c>
      <c r="H393">
        <v>61.6498891566265</v>
      </c>
      <c r="I393">
        <v>8.5108433734939794E-3</v>
      </c>
      <c r="J393">
        <v>58.390142567567601</v>
      </c>
      <c r="K393">
        <v>3.32432432432432E-3</v>
      </c>
      <c r="L393">
        <v>22.462177262181001</v>
      </c>
      <c r="M393">
        <v>1.39651972157773E-3</v>
      </c>
      <c r="N393">
        <v>21.426552867830399</v>
      </c>
      <c r="O393">
        <v>1.97381546134663E-3</v>
      </c>
      <c r="P393">
        <v>20.288863775510201</v>
      </c>
      <c r="Q393">
        <v>2.80102040816327E-4</v>
      </c>
      <c r="S393">
        <f>IF(P393&lt;Vertical!P393,1,0)</f>
        <v>1</v>
      </c>
      <c r="U393">
        <f>IF(B393&lt;Vertical!B393,1,0)</f>
        <v>1</v>
      </c>
    </row>
    <row r="394" spans="1:21" x14ac:dyDescent="0.25">
      <c r="A394" t="s">
        <v>391</v>
      </c>
      <c r="B394">
        <v>9.7032832041343706</v>
      </c>
      <c r="C394">
        <v>0</v>
      </c>
      <c r="D394">
        <v>9.1241844984802398</v>
      </c>
      <c r="E394">
        <v>1.28109422492401E-2</v>
      </c>
      <c r="F394">
        <v>9.73243208191127</v>
      </c>
      <c r="G394">
        <v>2.6276392491467599</v>
      </c>
      <c r="H394">
        <v>8.4280647457627094</v>
      </c>
      <c r="I394">
        <v>9.1728813559321994E-3</v>
      </c>
      <c r="J394">
        <v>5.3577058585858497</v>
      </c>
      <c r="K394">
        <v>3.1397979797979799E-3</v>
      </c>
      <c r="L394">
        <v>1.2471087999999999</v>
      </c>
      <c r="M394">
        <v>2.2159999999999999E-4</v>
      </c>
      <c r="N394">
        <v>0.75839000000000101</v>
      </c>
      <c r="O394">
        <v>1.484E-4</v>
      </c>
      <c r="P394">
        <v>0.673365399999999</v>
      </c>
      <c r="Q394" s="1">
        <v>1.88E-5</v>
      </c>
      <c r="S394">
        <f>IF(P394&lt;Vertical!P394,1,0)</f>
        <v>0</v>
      </c>
      <c r="U394">
        <f>IF(B394&lt;Vertical!B394,1,0)</f>
        <v>1</v>
      </c>
    </row>
    <row r="395" spans="1:21" x14ac:dyDescent="0.25">
      <c r="A395" t="s">
        <v>392</v>
      </c>
      <c r="B395">
        <v>0.57525219999999999</v>
      </c>
      <c r="C395">
        <v>0</v>
      </c>
      <c r="D395">
        <v>0.51698080000000002</v>
      </c>
      <c r="E395">
        <v>9.8796000000000005E-3</v>
      </c>
      <c r="F395">
        <v>0.57618100000000005</v>
      </c>
      <c r="G395">
        <v>2.0364658000000002</v>
      </c>
      <c r="H395">
        <v>0.44289040000000002</v>
      </c>
      <c r="I395">
        <v>7.2941999999999998E-3</v>
      </c>
      <c r="J395">
        <v>0.27644639999999998</v>
      </c>
      <c r="K395">
        <v>1.3962E-3</v>
      </c>
      <c r="L395">
        <v>7.9920000000000002E-4</v>
      </c>
      <c r="M395">
        <v>0</v>
      </c>
      <c r="N395">
        <v>4.1280000000000001E-4</v>
      </c>
      <c r="O395">
        <v>0</v>
      </c>
      <c r="P395">
        <v>8.1320000000000003E-4</v>
      </c>
      <c r="Q395">
        <v>0</v>
      </c>
      <c r="S395">
        <f>IF(P395&lt;Vertical!P395,1,0)</f>
        <v>1</v>
      </c>
      <c r="U395">
        <f>IF(B395&lt;Vertical!B395,1,0)</f>
        <v>1</v>
      </c>
    </row>
    <row r="396" spans="1:21" x14ac:dyDescent="0.25">
      <c r="A396" t="s">
        <v>393</v>
      </c>
      <c r="B396">
        <v>14.7359692546584</v>
      </c>
      <c r="C396">
        <v>0</v>
      </c>
      <c r="D396">
        <v>13.3595105263158</v>
      </c>
      <c r="E396">
        <v>1.2395951417004E-2</v>
      </c>
      <c r="F396">
        <v>14.658899999999999</v>
      </c>
      <c r="G396">
        <v>2.1750655737704898</v>
      </c>
      <c r="H396">
        <v>11.880290268456401</v>
      </c>
      <c r="I396">
        <v>8.6939597315436202E-3</v>
      </c>
      <c r="J396">
        <v>11.692968656716401</v>
      </c>
      <c r="K396">
        <v>5.6417910447761196E-3</v>
      </c>
      <c r="L396">
        <v>1.2598735999999999</v>
      </c>
      <c r="M396">
        <v>1.11E-4</v>
      </c>
      <c r="N396">
        <v>0.91293820000000003</v>
      </c>
      <c r="O396" s="1">
        <v>9.1799999999999995E-5</v>
      </c>
      <c r="P396">
        <v>0.93312199999999901</v>
      </c>
      <c r="Q396" s="1">
        <v>1.5999999999999999E-6</v>
      </c>
      <c r="S396">
        <f>IF(P396&lt;Vertical!P396,1,0)</f>
        <v>1</v>
      </c>
      <c r="U396">
        <f>IF(B396&lt;Vertical!B396,1,0)</f>
        <v>0</v>
      </c>
    </row>
    <row r="397" spans="1:21" x14ac:dyDescent="0.25">
      <c r="A397" t="s">
        <v>394</v>
      </c>
      <c r="B397">
        <v>13.4108167192429</v>
      </c>
      <c r="C397">
        <v>0</v>
      </c>
      <c r="D397">
        <v>12.7333670454545</v>
      </c>
      <c r="E397">
        <v>1.49931818181818E-2</v>
      </c>
      <c r="F397">
        <v>13.4757847133758</v>
      </c>
      <c r="G397">
        <v>2.6766025477706998</v>
      </c>
      <c r="H397">
        <v>11.555339226519299</v>
      </c>
      <c r="I397">
        <v>1.00337016574586E-2</v>
      </c>
      <c r="J397">
        <v>9.0400028776978498</v>
      </c>
      <c r="K397">
        <v>4.1916067146282997E-3</v>
      </c>
      <c r="L397">
        <v>0.61224020000000001</v>
      </c>
      <c r="M397" s="1">
        <v>1.4399999999999999E-5</v>
      </c>
      <c r="N397">
        <v>0.4697134</v>
      </c>
      <c r="O397" s="1">
        <v>5.4E-6</v>
      </c>
      <c r="P397">
        <v>0.46028740000000001</v>
      </c>
      <c r="Q397">
        <v>0</v>
      </c>
      <c r="S397">
        <f>IF(P397&lt;Vertical!P397,1,0)</f>
        <v>0</v>
      </c>
      <c r="U397">
        <f>IF(B397&lt;Vertical!B397,1,0)</f>
        <v>1</v>
      </c>
    </row>
    <row r="398" spans="1:21" x14ac:dyDescent="0.25">
      <c r="A398" t="s">
        <v>395</v>
      </c>
      <c r="B398">
        <v>15.4846200607903</v>
      </c>
      <c r="C398">
        <v>0</v>
      </c>
      <c r="D398">
        <v>14.724832994923799</v>
      </c>
      <c r="E398">
        <v>1.4028934010152301E-2</v>
      </c>
      <c r="F398">
        <v>15.4591313131313</v>
      </c>
      <c r="G398">
        <v>3.0057383838383802</v>
      </c>
      <c r="H398">
        <v>13.7679968911917</v>
      </c>
      <c r="I398">
        <v>9.5290155440414508E-3</v>
      </c>
      <c r="J398">
        <v>12.0341283261803</v>
      </c>
      <c r="K398">
        <v>4.38454935622318E-3</v>
      </c>
      <c r="L398">
        <v>2.4591778</v>
      </c>
      <c r="M398">
        <v>2.5060000000000002E-4</v>
      </c>
      <c r="N398">
        <v>1.5021310000000001</v>
      </c>
      <c r="O398">
        <v>2.398E-4</v>
      </c>
      <c r="P398">
        <v>1.2823142000000001</v>
      </c>
      <c r="Q398" s="1">
        <v>2.2200000000000001E-5</v>
      </c>
      <c r="S398">
        <f>IF(P398&lt;Vertical!P398,1,0)</f>
        <v>0</v>
      </c>
      <c r="U398">
        <f>IF(B398&lt;Vertical!B398,1,0)</f>
        <v>0</v>
      </c>
    </row>
    <row r="399" spans="1:21" x14ac:dyDescent="0.25">
      <c r="A399" t="s">
        <v>396</v>
      </c>
      <c r="B399">
        <v>0.71786400000000095</v>
      </c>
      <c r="C399">
        <v>0</v>
      </c>
      <c r="D399">
        <v>0.63973360000000001</v>
      </c>
      <c r="E399">
        <v>1.39548E-2</v>
      </c>
      <c r="F399">
        <v>0.72554719999999995</v>
      </c>
      <c r="G399">
        <v>2.5552481999999999</v>
      </c>
      <c r="H399">
        <v>0.55659959999999997</v>
      </c>
      <c r="I399">
        <v>8.9934000000000004E-3</v>
      </c>
      <c r="J399">
        <v>0.14122480000000001</v>
      </c>
      <c r="K399">
        <v>6.7619999999999996E-4</v>
      </c>
      <c r="L399">
        <v>4.4420000000000001E-4</v>
      </c>
      <c r="M399">
        <v>0</v>
      </c>
      <c r="N399">
        <v>3.0620000000000002E-4</v>
      </c>
      <c r="O399">
        <v>0</v>
      </c>
      <c r="P399">
        <v>5.0140000000000004E-4</v>
      </c>
      <c r="Q399">
        <v>0</v>
      </c>
      <c r="S399">
        <f>IF(P399&lt;Vertical!P399,1,0)</f>
        <v>1</v>
      </c>
      <c r="U399">
        <f>IF(B399&lt;Vertical!B399,1,0)</f>
        <v>1</v>
      </c>
    </row>
    <row r="400" spans="1:21" x14ac:dyDescent="0.25">
      <c r="A400" t="s">
        <v>397</v>
      </c>
      <c r="B400">
        <v>18.400024187725599</v>
      </c>
      <c r="C400">
        <v>0</v>
      </c>
      <c r="D400">
        <v>17.216760109289599</v>
      </c>
      <c r="E400">
        <v>1.42393442622951E-2</v>
      </c>
      <c r="F400">
        <v>18.461783333333301</v>
      </c>
      <c r="G400">
        <v>3.11506666666667</v>
      </c>
      <c r="H400">
        <v>14.3552723849372</v>
      </c>
      <c r="I400">
        <v>9.6878661087866098E-3</v>
      </c>
      <c r="J400">
        <v>15.759954736842101</v>
      </c>
      <c r="K400">
        <v>3.79929824561404E-3</v>
      </c>
      <c r="L400">
        <v>1.1489663999999999</v>
      </c>
      <c r="M400" s="1">
        <v>6.4800000000000003E-5</v>
      </c>
      <c r="N400">
        <v>0.69525819999999905</v>
      </c>
      <c r="O400" s="1">
        <v>6.6000000000000005E-5</v>
      </c>
      <c r="P400">
        <v>0.61285140000000005</v>
      </c>
      <c r="Q400" s="1">
        <v>1.24E-5</v>
      </c>
      <c r="S400">
        <f>IF(P400&lt;Vertical!P400,1,0)</f>
        <v>0</v>
      </c>
      <c r="U400">
        <f>IF(B400&lt;Vertical!B400,1,0)</f>
        <v>0</v>
      </c>
    </row>
    <row r="401" spans="1:21" x14ac:dyDescent="0.25">
      <c r="A401" t="s">
        <v>398</v>
      </c>
      <c r="B401">
        <v>4.8174633401221998</v>
      </c>
      <c r="C401">
        <v>0</v>
      </c>
      <c r="D401">
        <v>4.5722544827586198</v>
      </c>
      <c r="E401">
        <v>1.45977011494253E-2</v>
      </c>
      <c r="F401">
        <v>4.81724581497798</v>
      </c>
      <c r="G401">
        <v>2.5747191629955899</v>
      </c>
      <c r="H401">
        <v>4.1207658</v>
      </c>
      <c r="I401">
        <v>9.9109999999999997E-3</v>
      </c>
      <c r="J401">
        <v>3.0304668000000001</v>
      </c>
      <c r="K401">
        <v>3.5398000000000001E-3</v>
      </c>
      <c r="L401">
        <v>0.406586</v>
      </c>
      <c r="M401" s="1">
        <v>1.52E-5</v>
      </c>
      <c r="N401">
        <v>0.32297140000000002</v>
      </c>
      <c r="O401" s="1">
        <v>9.3999999999999998E-6</v>
      </c>
      <c r="P401">
        <v>0.34853800000000001</v>
      </c>
      <c r="Q401">
        <v>0</v>
      </c>
      <c r="S401">
        <f>IF(P401&lt;Vertical!P401,1,0)</f>
        <v>0</v>
      </c>
      <c r="U401">
        <f>IF(B401&lt;Vertical!B401,1,0)</f>
        <v>1</v>
      </c>
    </row>
    <row r="402" spans="1:21" x14ac:dyDescent="0.25">
      <c r="A402" t="s">
        <v>399</v>
      </c>
      <c r="B402">
        <v>18.582155056179801</v>
      </c>
      <c r="C402">
        <v>0</v>
      </c>
      <c r="D402">
        <v>17.934601212121201</v>
      </c>
      <c r="E402">
        <v>1.39993939393939E-2</v>
      </c>
      <c r="F402">
        <v>18.580441304347801</v>
      </c>
      <c r="G402">
        <v>3.0550565217391301</v>
      </c>
      <c r="H402">
        <v>17.396046012269899</v>
      </c>
      <c r="I402">
        <v>9.4429447852760699E-3</v>
      </c>
      <c r="J402">
        <v>16.484518556701001</v>
      </c>
      <c r="K402">
        <v>5.2896907216494803E-3</v>
      </c>
      <c r="L402">
        <v>5.5056380000000003</v>
      </c>
      <c r="M402">
        <v>8.1599999999999999E-4</v>
      </c>
      <c r="N402">
        <v>4.5271026000000001</v>
      </c>
      <c r="O402">
        <v>6.7699999999999998E-4</v>
      </c>
      <c r="P402">
        <v>4.2027814000000001</v>
      </c>
      <c r="Q402" s="1">
        <v>6.0800000000000001E-5</v>
      </c>
      <c r="S402">
        <f>IF(P402&lt;Vertical!P402,1,0)</f>
        <v>1</v>
      </c>
      <c r="U402">
        <f>IF(B402&lt;Vertical!B402,1,0)</f>
        <v>1</v>
      </c>
    </row>
    <row r="403" spans="1:21" x14ac:dyDescent="0.25">
      <c r="A403" t="s">
        <v>400</v>
      </c>
      <c r="B403">
        <v>354.24750106951899</v>
      </c>
      <c r="C403">
        <v>0</v>
      </c>
      <c r="D403">
        <v>348.88655405405399</v>
      </c>
      <c r="E403">
        <v>1.38581081081081E-2</v>
      </c>
      <c r="F403">
        <v>353.781279365079</v>
      </c>
      <c r="G403">
        <v>2.5073206349206298</v>
      </c>
      <c r="H403">
        <v>341.67892205882299</v>
      </c>
      <c r="I403">
        <v>7.26911764705882E-3</v>
      </c>
      <c r="J403">
        <v>344.76259890109901</v>
      </c>
      <c r="K403">
        <v>1.0439560439560399E-3</v>
      </c>
      <c r="L403">
        <v>261.85156164874599</v>
      </c>
      <c r="M403">
        <v>6.5236559139785003E-3</v>
      </c>
      <c r="N403">
        <v>268.22525409836101</v>
      </c>
      <c r="O403">
        <v>1.0416393442623E-2</v>
      </c>
      <c r="P403">
        <v>253.614657142857</v>
      </c>
      <c r="Q403">
        <v>6.3968253968254001E-4</v>
      </c>
      <c r="S403">
        <f>IF(P403&lt;Vertical!P403,1,0)</f>
        <v>1</v>
      </c>
      <c r="U403">
        <f>IF(B403&lt;Vertical!B403,1,0)</f>
        <v>1</v>
      </c>
    </row>
    <row r="404" spans="1:21" x14ac:dyDescent="0.25">
      <c r="A404" t="s">
        <v>401</v>
      </c>
      <c r="B404">
        <v>0.86257419999999996</v>
      </c>
      <c r="C404">
        <v>0</v>
      </c>
      <c r="D404">
        <v>0.63244560000000005</v>
      </c>
      <c r="E404">
        <v>1.2339599999999999E-2</v>
      </c>
      <c r="F404">
        <v>0.87224440000000003</v>
      </c>
      <c r="G404">
        <v>2.1222826000000001</v>
      </c>
      <c r="H404">
        <v>0.58464139999999998</v>
      </c>
      <c r="I404">
        <v>8.2038000000000007E-3</v>
      </c>
      <c r="J404">
        <v>5.3220799999999999E-2</v>
      </c>
      <c r="K404" s="1">
        <v>4.3800000000000001E-5</v>
      </c>
      <c r="L404">
        <v>1.17E-4</v>
      </c>
      <c r="M404">
        <v>0</v>
      </c>
      <c r="N404">
        <v>2.2020000000000001E-4</v>
      </c>
      <c r="O404">
        <v>0</v>
      </c>
      <c r="P404">
        <v>3.012E-4</v>
      </c>
      <c r="Q404">
        <v>0</v>
      </c>
      <c r="S404">
        <f>IF(P404&lt;Vertical!P404,1,0)</f>
        <v>1</v>
      </c>
      <c r="U404">
        <f>IF(B404&lt;Vertical!B404,1,0)</f>
        <v>1</v>
      </c>
    </row>
    <row r="405" spans="1:21" x14ac:dyDescent="0.25">
      <c r="A405" t="s">
        <v>402</v>
      </c>
      <c r="B405">
        <v>0.26860279999999997</v>
      </c>
      <c r="C405">
        <v>0</v>
      </c>
      <c r="D405">
        <v>0.236733</v>
      </c>
      <c r="E405">
        <v>1.4362400000000001E-2</v>
      </c>
      <c r="F405">
        <v>0.26725919999999997</v>
      </c>
      <c r="G405">
        <v>2.6517917999999998</v>
      </c>
      <c r="H405">
        <v>0.20406060000000001</v>
      </c>
      <c r="I405">
        <v>9.5473999999999993E-3</v>
      </c>
      <c r="J405">
        <v>5.7001999999999997E-2</v>
      </c>
      <c r="K405">
        <v>1.1274E-3</v>
      </c>
      <c r="L405">
        <v>8.1859999999999995E-4</v>
      </c>
      <c r="M405">
        <v>0</v>
      </c>
      <c r="N405">
        <v>1.05E-4</v>
      </c>
      <c r="O405">
        <v>0</v>
      </c>
      <c r="P405">
        <v>1.048E-4</v>
      </c>
      <c r="Q405">
        <v>0</v>
      </c>
      <c r="S405">
        <f>IF(P405&lt;Vertical!P405,1,0)</f>
        <v>1</v>
      </c>
      <c r="U405">
        <f>IF(B405&lt;Vertical!B405,1,0)</f>
        <v>1</v>
      </c>
    </row>
    <row r="406" spans="1:21" x14ac:dyDescent="0.25">
      <c r="A406" t="s">
        <v>403</v>
      </c>
      <c r="B406">
        <v>0.2499062</v>
      </c>
      <c r="C406">
        <v>0</v>
      </c>
      <c r="D406">
        <v>0.2139788</v>
      </c>
      <c r="E406">
        <v>1.3750999999999999E-2</v>
      </c>
      <c r="F406">
        <v>0.24625859999999999</v>
      </c>
      <c r="G406">
        <v>2.4427897999999999</v>
      </c>
      <c r="H406">
        <v>0.1925954</v>
      </c>
      <c r="I406">
        <v>9.5347999999999995E-3</v>
      </c>
      <c r="J406">
        <v>5.8324399999999998E-2</v>
      </c>
      <c r="K406">
        <v>6.7960000000000004E-4</v>
      </c>
      <c r="L406">
        <v>7.2519999999999995E-4</v>
      </c>
      <c r="M406">
        <v>0</v>
      </c>
      <c r="N406">
        <v>2.1440000000000001E-4</v>
      </c>
      <c r="O406">
        <v>0</v>
      </c>
      <c r="P406">
        <v>3.7320000000000002E-4</v>
      </c>
      <c r="Q406">
        <v>0</v>
      </c>
      <c r="S406">
        <f>IF(P406&lt;Vertical!P406,1,0)</f>
        <v>1</v>
      </c>
      <c r="U406">
        <f>IF(B406&lt;Vertical!B406,1,0)</f>
        <v>1</v>
      </c>
    </row>
    <row r="407" spans="1:21" x14ac:dyDescent="0.25">
      <c r="A407" t="s">
        <v>404</v>
      </c>
      <c r="B407">
        <v>59.283467475728202</v>
      </c>
      <c r="C407">
        <v>0</v>
      </c>
      <c r="D407">
        <v>57.488491666666697</v>
      </c>
      <c r="E407">
        <v>1.3587500000000001E-2</v>
      </c>
      <c r="F407">
        <v>59.199737113402101</v>
      </c>
      <c r="G407">
        <v>3.6812546391752599</v>
      </c>
      <c r="H407">
        <v>53.558478125000001</v>
      </c>
      <c r="I407">
        <v>1.0370312499999999E-2</v>
      </c>
      <c r="J407">
        <v>50.565218279569898</v>
      </c>
      <c r="K407">
        <v>5.8247311827957001E-3</v>
      </c>
      <c r="L407">
        <v>27.085516926503299</v>
      </c>
      <c r="M407">
        <v>1.78819599109131E-3</v>
      </c>
      <c r="N407">
        <v>25.911315902965001</v>
      </c>
      <c r="O407">
        <v>2.8132075471698102E-3</v>
      </c>
      <c r="P407">
        <v>24.464290419161699</v>
      </c>
      <c r="Q407">
        <v>2.6976047904191602E-4</v>
      </c>
      <c r="S407">
        <f>IF(P407&lt;Vertical!P407,1,0)</f>
        <v>0</v>
      </c>
      <c r="U407">
        <f>IF(B407&lt;Vertical!B407,1,0)</f>
        <v>0</v>
      </c>
    </row>
    <row r="408" spans="1:21" x14ac:dyDescent="0.25">
      <c r="A408" t="s">
        <v>405</v>
      </c>
      <c r="B408">
        <v>6.2275800000000103E-2</v>
      </c>
      <c r="C408">
        <v>0</v>
      </c>
      <c r="D408">
        <v>4.8043799999999998E-2</v>
      </c>
      <c r="E408">
        <v>1.26788E-2</v>
      </c>
      <c r="F408">
        <v>6.0518799999999998E-2</v>
      </c>
      <c r="G408">
        <v>2.6036358000000002</v>
      </c>
      <c r="H408">
        <v>3.6095799999999997E-2</v>
      </c>
      <c r="I408">
        <v>8.8415999999999998E-3</v>
      </c>
      <c r="J408">
        <v>1.1487600000000001E-2</v>
      </c>
      <c r="K408">
        <v>1.7654000000000001E-3</v>
      </c>
      <c r="L408" s="1">
        <v>1.24E-5</v>
      </c>
      <c r="M408">
        <v>0</v>
      </c>
      <c r="N408" s="1">
        <v>2.1999999999999999E-5</v>
      </c>
      <c r="O408">
        <v>0</v>
      </c>
      <c r="P408" s="1">
        <v>3.0000000000000001E-6</v>
      </c>
      <c r="Q408">
        <v>0</v>
      </c>
      <c r="S408">
        <f>IF(P408&lt;Vertical!P408,1,0)</f>
        <v>1</v>
      </c>
      <c r="U408">
        <f>IF(B408&lt;Vertical!B408,1,0)</f>
        <v>1</v>
      </c>
    </row>
    <row r="409" spans="1:21" x14ac:dyDescent="0.25">
      <c r="A409" t="s">
        <v>406</v>
      </c>
      <c r="B409">
        <v>2.7062832000000001</v>
      </c>
      <c r="C409">
        <v>0</v>
      </c>
      <c r="D409">
        <v>2.4804716</v>
      </c>
      <c r="E409">
        <v>1.2394000000000001E-2</v>
      </c>
      <c r="F409">
        <v>2.7041537999999998</v>
      </c>
      <c r="G409">
        <v>2.3347188000000001</v>
      </c>
      <c r="H409">
        <v>2.3205414000000002</v>
      </c>
      <c r="I409">
        <v>8.0636000000000006E-3</v>
      </c>
      <c r="J409">
        <v>1.4080087999999999</v>
      </c>
      <c r="K409">
        <v>1.2470000000000001E-3</v>
      </c>
      <c r="L409">
        <v>2.2550199999999999E-2</v>
      </c>
      <c r="M409" s="1">
        <v>1.9999999999999999E-6</v>
      </c>
      <c r="N409">
        <v>1.2188600000000001E-2</v>
      </c>
      <c r="O409" s="1">
        <v>1.5999999999999999E-6</v>
      </c>
      <c r="P409">
        <v>1.27464E-2</v>
      </c>
      <c r="Q409">
        <v>0</v>
      </c>
      <c r="S409">
        <f>IF(P409&lt;Vertical!P409,1,0)</f>
        <v>0</v>
      </c>
      <c r="U409">
        <f>IF(B409&lt;Vertical!B409,1,0)</f>
        <v>1</v>
      </c>
    </row>
    <row r="410" spans="1:21" x14ac:dyDescent="0.25">
      <c r="A410" t="s">
        <v>407</v>
      </c>
      <c r="B410">
        <v>14.1264975232198</v>
      </c>
      <c r="C410">
        <v>0</v>
      </c>
      <c r="D410">
        <v>13.576598598130801</v>
      </c>
      <c r="E410">
        <v>1.3944392523364499E-2</v>
      </c>
      <c r="F410">
        <v>14.0495288288288</v>
      </c>
      <c r="G410">
        <v>3.1851963963964001</v>
      </c>
      <c r="H410">
        <v>13.2162301886792</v>
      </c>
      <c r="I410">
        <v>9.0509433962264203E-3</v>
      </c>
      <c r="J410">
        <v>12.4781514851485</v>
      </c>
      <c r="K410">
        <v>5.2118811881188103E-3</v>
      </c>
      <c r="L410">
        <v>4.8513032000000003</v>
      </c>
      <c r="M410">
        <v>8.3679999999999996E-4</v>
      </c>
      <c r="N410">
        <v>4.0341576000000003</v>
      </c>
      <c r="O410">
        <v>9.2040000000000004E-4</v>
      </c>
      <c r="P410">
        <v>3.8873799999999998</v>
      </c>
      <c r="Q410">
        <v>1.098E-4</v>
      </c>
      <c r="S410">
        <f>IF(P410&lt;Vertical!P410,1,0)</f>
        <v>0</v>
      </c>
      <c r="U410">
        <f>IF(B410&lt;Vertical!B410,1,0)</f>
        <v>0</v>
      </c>
    </row>
    <row r="411" spans="1:21" x14ac:dyDescent="0.25">
      <c r="A411" t="s">
        <v>408</v>
      </c>
      <c r="B411">
        <v>2.2763779999999998</v>
      </c>
      <c r="C411">
        <v>0</v>
      </c>
      <c r="D411">
        <v>1.9128364</v>
      </c>
      <c r="E411">
        <v>1.44742E-2</v>
      </c>
      <c r="F411">
        <v>2.2753668</v>
      </c>
      <c r="G411">
        <v>2.4068179999999999</v>
      </c>
      <c r="H411">
        <v>1.9636769999999999</v>
      </c>
      <c r="I411">
        <v>9.8516000000000003E-3</v>
      </c>
      <c r="J411">
        <v>1.150922</v>
      </c>
      <c r="K411">
        <v>1.7802E-3</v>
      </c>
      <c r="L411">
        <v>7.7888400000000094E-2</v>
      </c>
      <c r="M411" s="1">
        <v>1.1399999999999999E-5</v>
      </c>
      <c r="N411">
        <v>4.9791599999999998E-2</v>
      </c>
      <c r="O411" s="1">
        <v>2.2000000000000001E-6</v>
      </c>
      <c r="P411">
        <v>5.3746000000000002E-2</v>
      </c>
      <c r="Q411">
        <v>0</v>
      </c>
      <c r="S411">
        <f>IF(P411&lt;Vertical!P411,1,0)</f>
        <v>0</v>
      </c>
      <c r="U411">
        <f>IF(B411&lt;Vertical!B411,1,0)</f>
        <v>1</v>
      </c>
    </row>
    <row r="412" spans="1:21" x14ac:dyDescent="0.25">
      <c r="A412" t="s">
        <v>409</v>
      </c>
      <c r="B412">
        <v>26.3452373493976</v>
      </c>
      <c r="C412">
        <v>0</v>
      </c>
      <c r="D412">
        <v>25.325330952381002</v>
      </c>
      <c r="E412">
        <v>1.49488095238095E-2</v>
      </c>
      <c r="F412">
        <v>26.445112389380501</v>
      </c>
      <c r="G412">
        <v>3.1008407079646001</v>
      </c>
      <c r="H412">
        <v>23.465432786885302</v>
      </c>
      <c r="I412">
        <v>9.7950819672131106E-3</v>
      </c>
      <c r="J412">
        <v>21.5254610738255</v>
      </c>
      <c r="K412">
        <v>4.6161073825503399E-3</v>
      </c>
      <c r="L412">
        <v>6.8753487999999896</v>
      </c>
      <c r="M412">
        <v>7.54E-4</v>
      </c>
      <c r="N412">
        <v>5.9006780000000099</v>
      </c>
      <c r="O412">
        <v>8.9720000000000002E-4</v>
      </c>
      <c r="P412">
        <v>5.4120666000000002</v>
      </c>
      <c r="Q412" s="1">
        <v>7.8399999999999995E-5</v>
      </c>
      <c r="S412">
        <f>IF(P412&lt;Vertical!P412,1,0)</f>
        <v>0</v>
      </c>
      <c r="U412">
        <f>IF(B412&lt;Vertical!B412,1,0)</f>
        <v>0</v>
      </c>
    </row>
    <row r="413" spans="1:21" x14ac:dyDescent="0.25">
      <c r="A413" t="s">
        <v>410</v>
      </c>
      <c r="B413">
        <v>35.802577375565598</v>
      </c>
      <c r="C413">
        <v>0</v>
      </c>
      <c r="D413">
        <v>34.320248453608301</v>
      </c>
      <c r="E413">
        <v>1.48752577319588E-2</v>
      </c>
      <c r="F413">
        <v>35.863343307086602</v>
      </c>
      <c r="G413">
        <v>2.7426582677165401</v>
      </c>
      <c r="H413">
        <v>31.421022222222199</v>
      </c>
      <c r="I413">
        <v>1.05237037037037E-2</v>
      </c>
      <c r="J413">
        <v>28.691542990654199</v>
      </c>
      <c r="K413">
        <v>4.1981308411214897E-3</v>
      </c>
      <c r="L413">
        <v>13.2793454918033</v>
      </c>
      <c r="M413">
        <v>1.93975409836066E-3</v>
      </c>
      <c r="N413">
        <v>10.886105199999999</v>
      </c>
      <c r="O413">
        <v>1.9262000000000001E-3</v>
      </c>
      <c r="P413">
        <v>9.8560104000000095</v>
      </c>
      <c r="Q413">
        <v>1.628E-4</v>
      </c>
      <c r="S413">
        <f>IF(P413&lt;Vertical!P413,1,0)</f>
        <v>0</v>
      </c>
      <c r="U413">
        <f>IF(B413&lt;Vertical!B413,1,0)</f>
        <v>0</v>
      </c>
    </row>
    <row r="414" spans="1:21" x14ac:dyDescent="0.25">
      <c r="A414" t="s">
        <v>411</v>
      </c>
      <c r="B414">
        <v>36.413651630434799</v>
      </c>
      <c r="C414">
        <v>0</v>
      </c>
      <c r="D414">
        <v>35.334090909090897</v>
      </c>
      <c r="E414">
        <v>1.52386363636364E-2</v>
      </c>
      <c r="F414">
        <v>36.483533600000001</v>
      </c>
      <c r="G414">
        <v>2.9862527999999999</v>
      </c>
      <c r="H414">
        <v>34.614216842105201</v>
      </c>
      <c r="I414">
        <v>7.8252631578947397E-3</v>
      </c>
      <c r="J414">
        <v>33.853846249999997</v>
      </c>
      <c r="K414">
        <v>9.1750000000000002E-4</v>
      </c>
      <c r="L414">
        <v>13.720291</v>
      </c>
      <c r="M414">
        <v>1.166E-4</v>
      </c>
      <c r="N414">
        <v>13.2141778</v>
      </c>
      <c r="O414">
        <v>1.2879999999999999E-4</v>
      </c>
      <c r="P414">
        <v>13.337298199999999</v>
      </c>
      <c r="Q414" s="1">
        <v>1.9999999999999999E-6</v>
      </c>
      <c r="S414">
        <f>IF(P414&lt;Vertical!P414,1,0)</f>
        <v>1</v>
      </c>
      <c r="U414">
        <f>IF(B414&lt;Vertical!B414,1,0)</f>
        <v>1</v>
      </c>
    </row>
    <row r="415" spans="1:21" x14ac:dyDescent="0.25">
      <c r="A415" t="s">
        <v>412</v>
      </c>
      <c r="B415">
        <v>53.414969565217397</v>
      </c>
      <c r="C415">
        <v>0</v>
      </c>
      <c r="D415">
        <v>51.964985714285703</v>
      </c>
      <c r="E415">
        <v>1.3345714285714299E-2</v>
      </c>
      <c r="F415">
        <v>53.348358267716499</v>
      </c>
      <c r="G415">
        <v>2.5842590551181099</v>
      </c>
      <c r="H415">
        <v>49.035234177215202</v>
      </c>
      <c r="I415">
        <v>9.5341772151898707E-3</v>
      </c>
      <c r="J415">
        <v>44.862582051282097</v>
      </c>
      <c r="K415">
        <v>4.7666666666666699E-3</v>
      </c>
      <c r="L415">
        <v>20.743008350730701</v>
      </c>
      <c r="M415">
        <v>1.7634655532359101E-3</v>
      </c>
      <c r="N415">
        <v>21.2689786008231</v>
      </c>
      <c r="O415">
        <v>2.5572016460905398E-3</v>
      </c>
      <c r="P415">
        <v>18.1354662</v>
      </c>
      <c r="Q415">
        <v>1.6880000000000001E-4</v>
      </c>
      <c r="S415">
        <f>IF(P415&lt;Vertical!P415,1,0)</f>
        <v>1</v>
      </c>
      <c r="U415">
        <f>IF(B415&lt;Vertical!B415,1,0)</f>
        <v>0</v>
      </c>
    </row>
    <row r="416" spans="1:21" x14ac:dyDescent="0.25">
      <c r="A416" t="s">
        <v>413</v>
      </c>
      <c r="B416">
        <v>1.3600502000000001</v>
      </c>
      <c r="C416">
        <v>0</v>
      </c>
      <c r="D416">
        <v>1.2462138</v>
      </c>
      <c r="E416">
        <v>1.5589199999999999E-2</v>
      </c>
      <c r="F416">
        <v>1.3515109999999999</v>
      </c>
      <c r="G416">
        <v>2.7375623999999998</v>
      </c>
      <c r="H416">
        <v>1.1558712</v>
      </c>
      <c r="I416">
        <v>9.8907999999999999E-3</v>
      </c>
      <c r="J416">
        <v>0.93772659999999997</v>
      </c>
      <c r="K416">
        <v>3.1564000000000002E-3</v>
      </c>
      <c r="L416">
        <v>1.4095999999999999E-2</v>
      </c>
      <c r="M416" s="1">
        <v>7.9999999999999996E-7</v>
      </c>
      <c r="N416">
        <v>1.0465800000000001E-2</v>
      </c>
      <c r="O416">
        <v>0</v>
      </c>
      <c r="P416">
        <v>9.2149999999999992E-3</v>
      </c>
      <c r="Q416">
        <v>0</v>
      </c>
      <c r="S416">
        <f>IF(P416&lt;Vertical!P416,1,0)</f>
        <v>0</v>
      </c>
      <c r="U416">
        <f>IF(B416&lt;Vertical!B416,1,0)</f>
        <v>0</v>
      </c>
    </row>
    <row r="417" spans="1:21" x14ac:dyDescent="0.25">
      <c r="A417" t="s">
        <v>414</v>
      </c>
      <c r="B417">
        <v>59.224894117646997</v>
      </c>
      <c r="C417">
        <v>0</v>
      </c>
      <c r="D417">
        <v>58.021887804878098</v>
      </c>
      <c r="E417">
        <v>1.54865853658537E-2</v>
      </c>
      <c r="F417">
        <v>59.214632478632502</v>
      </c>
      <c r="G417">
        <v>3.0246649572649602</v>
      </c>
      <c r="H417">
        <v>54.685924637681197</v>
      </c>
      <c r="I417">
        <v>1.0346376811594201E-2</v>
      </c>
      <c r="J417">
        <v>53.262456666666701</v>
      </c>
      <c r="K417">
        <v>6.9316666666666702E-3</v>
      </c>
      <c r="L417">
        <v>37.524113106796101</v>
      </c>
      <c r="M417">
        <v>6.5633495145631096E-3</v>
      </c>
      <c r="N417">
        <v>34.039596500000002</v>
      </c>
      <c r="O417">
        <v>5.9005000000000004E-3</v>
      </c>
      <c r="P417">
        <v>31.159033691756299</v>
      </c>
      <c r="Q417">
        <v>4.5125448028673801E-4</v>
      </c>
      <c r="S417">
        <f>IF(P417&lt;Vertical!P417,1,0)</f>
        <v>0</v>
      </c>
      <c r="U417">
        <f>IF(B417&lt;Vertical!B417,1,0)</f>
        <v>0</v>
      </c>
    </row>
    <row r="418" spans="1:21" x14ac:dyDescent="0.25">
      <c r="A418" t="s">
        <v>415</v>
      </c>
      <c r="B418">
        <v>2.6251973999999998</v>
      </c>
      <c r="C418">
        <v>0</v>
      </c>
      <c r="D418">
        <v>2.5561264000000001</v>
      </c>
      <c r="E418">
        <v>1.4975799999999999E-2</v>
      </c>
      <c r="F418">
        <v>2.6412732000000001</v>
      </c>
      <c r="G418">
        <v>2.7259152000000002</v>
      </c>
      <c r="H418">
        <v>2.3764395999999999</v>
      </c>
      <c r="I418">
        <v>1.0300399999999999E-2</v>
      </c>
      <c r="J418">
        <v>2.6002988</v>
      </c>
      <c r="K418">
        <v>8.4659999999999998E-4</v>
      </c>
      <c r="L418">
        <v>0.47474300000000003</v>
      </c>
      <c r="M418" s="1">
        <v>1.7600000000000001E-5</v>
      </c>
      <c r="N418">
        <v>0.48051680000000002</v>
      </c>
      <c r="O418" s="1">
        <v>7.1999999999999997E-6</v>
      </c>
      <c r="P418">
        <v>0.49781579999999997</v>
      </c>
      <c r="Q418" s="1">
        <v>1.1999999999999999E-6</v>
      </c>
      <c r="S418">
        <f>IF(P418&lt;Vertical!P418,1,0)</f>
        <v>0</v>
      </c>
      <c r="U418">
        <f>IF(B418&lt;Vertical!B418,1,0)</f>
        <v>0</v>
      </c>
    </row>
    <row r="419" spans="1:21" x14ac:dyDescent="0.25">
      <c r="A419" t="s">
        <v>416</v>
      </c>
      <c r="B419">
        <v>5.1536943749999997</v>
      </c>
      <c r="C419">
        <v>0</v>
      </c>
      <c r="D419">
        <v>4.6379431999999996</v>
      </c>
      <c r="E419">
        <v>1.2234999999999999E-2</v>
      </c>
      <c r="F419">
        <v>5.1431332574031901</v>
      </c>
      <c r="G419">
        <v>2.3878316628701599</v>
      </c>
      <c r="H419">
        <v>3.4833886000000001</v>
      </c>
      <c r="I419">
        <v>8.6034000000000006E-3</v>
      </c>
      <c r="J419">
        <v>2.2288108000000002</v>
      </c>
      <c r="K419">
        <v>1.2564E-3</v>
      </c>
      <c r="L419">
        <v>1.9535400000000001E-2</v>
      </c>
      <c r="M419" s="1">
        <v>9.9999999999999995E-7</v>
      </c>
      <c r="N419">
        <v>5.3575999999999997E-3</v>
      </c>
      <c r="O419">
        <v>0</v>
      </c>
      <c r="P419">
        <v>5.934E-3</v>
      </c>
      <c r="Q419">
        <v>0</v>
      </c>
      <c r="S419">
        <f>IF(P419&lt;Vertical!P419,1,0)</f>
        <v>1</v>
      </c>
      <c r="U419">
        <f>IF(B419&lt;Vertical!B419,1,0)</f>
        <v>1</v>
      </c>
    </row>
    <row r="420" spans="1:21" x14ac:dyDescent="0.25">
      <c r="A420" t="s">
        <v>417</v>
      </c>
      <c r="B420">
        <v>10.864607219251299</v>
      </c>
      <c r="C420">
        <v>0</v>
      </c>
      <c r="D420">
        <v>10.051441479099701</v>
      </c>
      <c r="E420">
        <v>1.00800643086817E-2</v>
      </c>
      <c r="F420">
        <v>10.9247668656716</v>
      </c>
      <c r="G420">
        <v>2.29954686567164</v>
      </c>
      <c r="H420">
        <v>8.9785461942257303</v>
      </c>
      <c r="I420">
        <v>7.9824146981627292E-3</v>
      </c>
      <c r="J420">
        <v>5.5488308000000002</v>
      </c>
      <c r="K420">
        <v>2.9588000000000001E-3</v>
      </c>
      <c r="L420">
        <v>4.3144596000000002</v>
      </c>
      <c r="M420">
        <v>3.9740000000000001E-4</v>
      </c>
      <c r="N420">
        <v>2.4148170000000002</v>
      </c>
      <c r="O420">
        <v>1.906E-4</v>
      </c>
      <c r="P420">
        <v>1.9291100000000001</v>
      </c>
      <c r="Q420" s="1">
        <v>1.2E-5</v>
      </c>
      <c r="S420">
        <f>IF(P420&lt;Vertical!P420,1,0)</f>
        <v>1</v>
      </c>
      <c r="U420">
        <f>IF(B420&lt;Vertical!B420,1,0)</f>
        <v>0</v>
      </c>
    </row>
    <row r="421" spans="1:21" x14ac:dyDescent="0.25">
      <c r="A421" t="s">
        <v>418</v>
      </c>
      <c r="B421">
        <v>125.75042252747301</v>
      </c>
      <c r="C421">
        <v>0</v>
      </c>
      <c r="D421">
        <v>122.99231111111099</v>
      </c>
      <c r="E421">
        <v>1.28083333333333E-2</v>
      </c>
      <c r="F421">
        <v>125.70337209302301</v>
      </c>
      <c r="G421">
        <v>2.2134093023255801</v>
      </c>
      <c r="H421">
        <v>119.05266119402999</v>
      </c>
      <c r="I421">
        <v>6.8074626865671601E-3</v>
      </c>
      <c r="J421">
        <v>121.876441935484</v>
      </c>
      <c r="K421">
        <v>1.2532258064516101E-3</v>
      </c>
      <c r="L421">
        <v>64.6473731117825</v>
      </c>
      <c r="M421">
        <v>2.8773413897280999E-3</v>
      </c>
      <c r="N421">
        <v>66.771648739495802</v>
      </c>
      <c r="O421">
        <v>4.6210084033613402E-3</v>
      </c>
      <c r="P421">
        <v>59.530621768707498</v>
      </c>
      <c r="Q421">
        <v>2.5986394557823099E-4</v>
      </c>
      <c r="S421">
        <f>IF(P421&lt;Vertical!P421,1,0)</f>
        <v>1</v>
      </c>
      <c r="U421">
        <f>IF(B421&lt;Vertical!B421,1,0)</f>
        <v>1</v>
      </c>
    </row>
    <row r="422" spans="1:21" x14ac:dyDescent="0.25">
      <c r="A422" t="s">
        <v>419</v>
      </c>
      <c r="B422">
        <v>17.418630188679199</v>
      </c>
      <c r="C422">
        <v>0</v>
      </c>
      <c r="D422">
        <v>16.748350925925902</v>
      </c>
      <c r="E422">
        <v>1.3776851851851899E-2</v>
      </c>
      <c r="F422">
        <v>17.4416766423358</v>
      </c>
      <c r="G422">
        <v>2.97449379562044</v>
      </c>
      <c r="H422">
        <v>16.251515306122499</v>
      </c>
      <c r="I422">
        <v>7.7770408163265296E-3</v>
      </c>
      <c r="J422">
        <v>15.896462053571399</v>
      </c>
      <c r="K422">
        <v>4.4910714285714302E-4</v>
      </c>
      <c r="L422">
        <v>1.3062575999999999</v>
      </c>
      <c r="M422" s="1">
        <v>1.1999999999999999E-6</v>
      </c>
      <c r="N422">
        <v>1.2404516000000001</v>
      </c>
      <c r="O422" s="1">
        <v>3.5999999999999998E-6</v>
      </c>
      <c r="P422">
        <v>1.8812358</v>
      </c>
      <c r="Q422">
        <v>0</v>
      </c>
      <c r="S422">
        <f>IF(P422&lt;Vertical!P422,1,0)</f>
        <v>1</v>
      </c>
      <c r="U422">
        <f>IF(B422&lt;Vertical!B422,1,0)</f>
        <v>1</v>
      </c>
    </row>
    <row r="423" spans="1:21" x14ac:dyDescent="0.25">
      <c r="A423" t="s">
        <v>420</v>
      </c>
      <c r="B423">
        <v>74.006012499999997</v>
      </c>
      <c r="C423">
        <v>0</v>
      </c>
      <c r="D423">
        <v>71.573428767123303</v>
      </c>
      <c r="E423">
        <v>1.2979452054794499E-2</v>
      </c>
      <c r="F423">
        <v>74.013950581395306</v>
      </c>
      <c r="G423">
        <v>2.5450877906976701</v>
      </c>
      <c r="H423">
        <v>67.443260273972598</v>
      </c>
      <c r="I423">
        <v>7.5958904109588998E-3</v>
      </c>
      <c r="J423">
        <v>72.864365454545506</v>
      </c>
      <c r="K423">
        <v>3.43636363636364E-4</v>
      </c>
      <c r="L423">
        <v>14.190297599999999</v>
      </c>
      <c r="M423">
        <v>4.6660000000000001E-4</v>
      </c>
      <c r="N423">
        <v>14.975134199999999</v>
      </c>
      <c r="O423">
        <v>1.0822E-3</v>
      </c>
      <c r="P423">
        <v>12.312119600000001</v>
      </c>
      <c r="Q423" s="1">
        <v>7.3399999999999995E-5</v>
      </c>
      <c r="S423">
        <f>IF(P423&lt;Vertical!P423,1,0)</f>
        <v>1</v>
      </c>
      <c r="U423">
        <f>IF(B423&lt;Vertical!B423,1,0)</f>
        <v>1</v>
      </c>
    </row>
    <row r="424" spans="1:21" x14ac:dyDescent="0.25">
      <c r="A424" t="s">
        <v>421</v>
      </c>
      <c r="B424">
        <v>144.44685029239801</v>
      </c>
      <c r="C424">
        <v>0</v>
      </c>
      <c r="D424">
        <v>141.52073857142901</v>
      </c>
      <c r="E424">
        <v>1.16742857142857E-2</v>
      </c>
      <c r="F424">
        <v>144.31671347150299</v>
      </c>
      <c r="G424">
        <v>2.6282316062176201</v>
      </c>
      <c r="H424">
        <v>137.824301428571</v>
      </c>
      <c r="I424">
        <v>7.2228571428571402E-3</v>
      </c>
      <c r="J424">
        <v>124.88461851851901</v>
      </c>
      <c r="K424">
        <v>1.75925925925926E-4</v>
      </c>
      <c r="L424">
        <v>97.522206845238003</v>
      </c>
      <c r="M424">
        <v>6.20625E-3</v>
      </c>
      <c r="N424">
        <v>89.872593333333299</v>
      </c>
      <c r="O424">
        <v>5.1783333333333299E-3</v>
      </c>
      <c r="P424">
        <v>79.606627419354894</v>
      </c>
      <c r="Q424">
        <v>4.43548387096774E-4</v>
      </c>
      <c r="S424">
        <f>IF(P424&lt;Vertical!P424,1,0)</f>
        <v>1</v>
      </c>
      <c r="U424">
        <f>IF(B424&lt;Vertical!B424,1,0)</f>
        <v>1</v>
      </c>
    </row>
    <row r="425" spans="1:21" x14ac:dyDescent="0.25">
      <c r="A425" t="s">
        <v>422</v>
      </c>
      <c r="B425">
        <v>392.75821871344999</v>
      </c>
      <c r="C425">
        <v>0</v>
      </c>
      <c r="D425">
        <v>387.37197428571397</v>
      </c>
      <c r="E425">
        <v>1.6641428571428599E-2</v>
      </c>
      <c r="F425">
        <v>392.85607916666697</v>
      </c>
      <c r="G425">
        <v>3.7164239583333298</v>
      </c>
      <c r="H425">
        <v>378.93986716417902</v>
      </c>
      <c r="I425">
        <v>9.0208955223880592E-3</v>
      </c>
      <c r="J425">
        <v>379.46714642857103</v>
      </c>
      <c r="K425">
        <v>5.2142857142857102E-4</v>
      </c>
      <c r="L425">
        <v>309.88589305993702</v>
      </c>
      <c r="M425">
        <v>9.6132492113564696E-3</v>
      </c>
      <c r="N425">
        <v>303.21978833333299</v>
      </c>
      <c r="O425">
        <v>1.39266666666667E-2</v>
      </c>
      <c r="P425">
        <v>282.95211014492799</v>
      </c>
      <c r="Q425">
        <v>6.71014492753623E-4</v>
      </c>
      <c r="S425">
        <f>IF(P425&lt;Vertical!P425,1,0)</f>
        <v>1</v>
      </c>
      <c r="U425">
        <f>IF(B425&lt;Vertical!B425,1,0)</f>
        <v>1</v>
      </c>
    </row>
    <row r="426" spans="1:21" x14ac:dyDescent="0.25">
      <c r="A426" t="s">
        <v>423</v>
      </c>
      <c r="B426">
        <v>57.996914619883</v>
      </c>
      <c r="C426">
        <v>0</v>
      </c>
      <c r="D426">
        <v>55.644399999999997</v>
      </c>
      <c r="E426">
        <v>1.2021794871794901E-2</v>
      </c>
      <c r="F426">
        <v>58.014408121827401</v>
      </c>
      <c r="G426">
        <v>2.3945624365482199</v>
      </c>
      <c r="H426">
        <v>54.378508235294099</v>
      </c>
      <c r="I426">
        <v>6.5752941176470603E-3</v>
      </c>
      <c r="J426">
        <v>51.503907812500003</v>
      </c>
      <c r="K426">
        <v>1.4484375000000001E-3</v>
      </c>
      <c r="L426">
        <v>16.561344600000002</v>
      </c>
      <c r="M426">
        <v>8.8199999999999997E-4</v>
      </c>
      <c r="N426">
        <v>16.320361999999999</v>
      </c>
      <c r="O426">
        <v>1.1276000000000001E-3</v>
      </c>
      <c r="P426">
        <v>13.975433799999999</v>
      </c>
      <c r="Q426" s="1">
        <v>7.9599999999999997E-5</v>
      </c>
      <c r="S426">
        <f>IF(P426&lt;Vertical!P426,1,0)</f>
        <v>1</v>
      </c>
      <c r="U426">
        <f>IF(B426&lt;Vertical!B426,1,0)</f>
        <v>1</v>
      </c>
    </row>
    <row r="427" spans="1:21" x14ac:dyDescent="0.25">
      <c r="A427" t="s">
        <v>424</v>
      </c>
      <c r="B427">
        <v>224.84176363636399</v>
      </c>
      <c r="C427">
        <v>0</v>
      </c>
      <c r="D427">
        <v>221.85152153846201</v>
      </c>
      <c r="E427">
        <v>1.45369230769231E-2</v>
      </c>
      <c r="F427">
        <v>224.8771421875</v>
      </c>
      <c r="G427">
        <v>2.97907083333333</v>
      </c>
      <c r="H427">
        <v>216.00546176470601</v>
      </c>
      <c r="I427">
        <v>7.6E-3</v>
      </c>
      <c r="J427">
        <v>200.6465125</v>
      </c>
      <c r="K427">
        <v>1.05357142857143E-3</v>
      </c>
      <c r="L427">
        <v>164.196231730769</v>
      </c>
      <c r="M427">
        <v>6.5833333333333299E-3</v>
      </c>
      <c r="N427">
        <v>153.96552500000001</v>
      </c>
      <c r="O427">
        <v>9.8964285714285699E-3</v>
      </c>
      <c r="P427">
        <v>140.69032786885199</v>
      </c>
      <c r="Q427">
        <v>5.3114754098360702E-4</v>
      </c>
      <c r="S427">
        <f>IF(P427&lt;Vertical!P427,1,0)</f>
        <v>1</v>
      </c>
      <c r="U427">
        <f>IF(B427&lt;Vertical!B427,1,0)</f>
        <v>1</v>
      </c>
    </row>
    <row r="428" spans="1:21" x14ac:dyDescent="0.25">
      <c r="A428" t="s">
        <v>425</v>
      </c>
      <c r="B428">
        <v>108.768679144385</v>
      </c>
      <c r="C428">
        <v>0</v>
      </c>
      <c r="D428">
        <v>106.676044117647</v>
      </c>
      <c r="E428">
        <v>1.31602941176471E-2</v>
      </c>
      <c r="F428">
        <v>108.934833854167</v>
      </c>
      <c r="G428">
        <v>2.4553723958333298</v>
      </c>
      <c r="H428">
        <v>102.13376176470599</v>
      </c>
      <c r="I428">
        <v>6.46176470588235E-3</v>
      </c>
      <c r="J428">
        <v>100.71106666666699</v>
      </c>
      <c r="K428">
        <v>1.6444444444444399E-3</v>
      </c>
      <c r="L428">
        <v>57.138328291316498</v>
      </c>
      <c r="M428">
        <v>1.2336134453781501E-3</v>
      </c>
      <c r="N428">
        <v>58.893129838709697</v>
      </c>
      <c r="O428">
        <v>2.1475806451612899E-3</v>
      </c>
      <c r="P428">
        <v>53.444008571428597</v>
      </c>
      <c r="Q428">
        <v>2.4000000000000001E-4</v>
      </c>
      <c r="S428">
        <f>IF(P428&lt;Vertical!P428,1,0)</f>
        <v>1</v>
      </c>
      <c r="U428">
        <f>IF(B428&lt;Vertical!B428,1,0)</f>
        <v>1</v>
      </c>
    </row>
    <row r="429" spans="1:21" x14ac:dyDescent="0.25">
      <c r="A429" t="s">
        <v>426</v>
      </c>
      <c r="B429">
        <v>144.02621489361701</v>
      </c>
      <c r="C429">
        <v>0</v>
      </c>
      <c r="D429">
        <v>142.37517</v>
      </c>
      <c r="E429">
        <v>1.5212857142857099E-2</v>
      </c>
      <c r="F429">
        <v>144.108888481675</v>
      </c>
      <c r="G429">
        <v>3.1629890052356</v>
      </c>
      <c r="H429">
        <v>139.073027142857</v>
      </c>
      <c r="I429">
        <v>8.4285714285714294E-3</v>
      </c>
      <c r="J429">
        <v>124.521996428571</v>
      </c>
      <c r="K429">
        <v>2.1392857142857099E-3</v>
      </c>
      <c r="L429">
        <v>82.562093979933096</v>
      </c>
      <c r="M429">
        <v>4.3715719063545204E-3</v>
      </c>
      <c r="N429">
        <v>88.478790000000004</v>
      </c>
      <c r="O429">
        <v>1.0342499999999999E-2</v>
      </c>
      <c r="P429">
        <v>79.639866304347805</v>
      </c>
      <c r="Q429">
        <v>7.4891304347826095E-4</v>
      </c>
      <c r="S429">
        <f>IF(P429&lt;Vertical!P429,1,0)</f>
        <v>1</v>
      </c>
      <c r="U429">
        <f>IF(B429&lt;Vertical!B429,1,0)</f>
        <v>1</v>
      </c>
    </row>
    <row r="430" spans="1:21" x14ac:dyDescent="0.25">
      <c r="A430" t="s">
        <v>427</v>
      </c>
      <c r="B430">
        <v>21.353876061776099</v>
      </c>
      <c r="C430">
        <v>0</v>
      </c>
      <c r="D430">
        <v>20.7115896739131</v>
      </c>
      <c r="E430">
        <v>1.235E-2</v>
      </c>
      <c r="F430">
        <v>21.4124444444444</v>
      </c>
      <c r="G430">
        <v>3.0708920138888902</v>
      </c>
      <c r="H430">
        <v>20.431265608465601</v>
      </c>
      <c r="I430">
        <v>7.1798941798941803E-3</v>
      </c>
      <c r="J430">
        <v>17.000139459459501</v>
      </c>
      <c r="K430">
        <v>5.8054054054054098E-4</v>
      </c>
      <c r="L430">
        <v>2.8462494</v>
      </c>
      <c r="M430" s="1">
        <v>4.1999999999999998E-5</v>
      </c>
      <c r="N430">
        <v>2.8446456000000002</v>
      </c>
      <c r="O430" s="1">
        <v>8.4800000000000001E-5</v>
      </c>
      <c r="P430">
        <v>2.4606273999999999</v>
      </c>
      <c r="Q430" s="1">
        <v>1.7600000000000001E-5</v>
      </c>
      <c r="S430">
        <f>IF(P430&lt;Vertical!P430,1,0)</f>
        <v>1</v>
      </c>
      <c r="U430">
        <f>IF(B430&lt;Vertical!B430,1,0)</f>
        <v>1</v>
      </c>
    </row>
    <row r="431" spans="1:21" x14ac:dyDescent="0.25">
      <c r="A431" t="s">
        <v>428</v>
      </c>
      <c r="B431">
        <v>324.08041945945899</v>
      </c>
      <c r="C431">
        <v>0</v>
      </c>
      <c r="D431">
        <v>319.40220281690102</v>
      </c>
      <c r="E431">
        <v>1.4280281690140799E-2</v>
      </c>
      <c r="F431">
        <v>324.25818038277498</v>
      </c>
      <c r="G431">
        <v>3.1011837320574198</v>
      </c>
      <c r="H431">
        <v>312.48075</v>
      </c>
      <c r="I431">
        <v>7.4216216216216203E-3</v>
      </c>
      <c r="J431">
        <v>310.864842857143</v>
      </c>
      <c r="K431">
        <v>1.1178571428571401E-3</v>
      </c>
      <c r="L431">
        <v>267.41962836879497</v>
      </c>
      <c r="M431">
        <v>8.10815602836879E-3</v>
      </c>
      <c r="N431">
        <v>249.32513114754099</v>
      </c>
      <c r="O431">
        <v>7.4180327868852503E-3</v>
      </c>
      <c r="P431">
        <v>235.029185714286</v>
      </c>
      <c r="Q431">
        <v>3.8253968253968302E-4</v>
      </c>
      <c r="S431">
        <f>IF(P431&lt;Vertical!P431,1,0)</f>
        <v>1</v>
      </c>
      <c r="U431">
        <f>IF(B431&lt;Vertical!B431,1,0)</f>
        <v>1</v>
      </c>
    </row>
    <row r="432" spans="1:21" x14ac:dyDescent="0.25">
      <c r="A432" t="s">
        <v>429</v>
      </c>
      <c r="B432">
        <v>67.251818279569903</v>
      </c>
      <c r="C432">
        <v>0</v>
      </c>
      <c r="D432">
        <v>65.691093333333299</v>
      </c>
      <c r="E432">
        <v>1.37666666666667E-2</v>
      </c>
      <c r="F432">
        <v>67.181407207207201</v>
      </c>
      <c r="G432">
        <v>3.1951756756756802</v>
      </c>
      <c r="H432">
        <v>63.0962866666667</v>
      </c>
      <c r="I432">
        <v>7.4188888888888898E-3</v>
      </c>
      <c r="J432">
        <v>58.413952941176497</v>
      </c>
      <c r="K432">
        <v>2.7941176470588198E-4</v>
      </c>
      <c r="L432">
        <v>35.105785286783103</v>
      </c>
      <c r="M432">
        <v>2.69476309226933E-3</v>
      </c>
      <c r="N432">
        <v>26.744722282608699</v>
      </c>
      <c r="O432">
        <v>1.9002717391304301E-3</v>
      </c>
      <c r="P432">
        <v>22.820592794759801</v>
      </c>
      <c r="Q432" s="1">
        <v>8.7554585152838397E-5</v>
      </c>
      <c r="S432">
        <f>IF(P432&lt;Vertical!P432,1,0)</f>
        <v>1</v>
      </c>
      <c r="U432">
        <f>IF(B432&lt;Vertical!B432,1,0)</f>
        <v>1</v>
      </c>
    </row>
    <row r="433" spans="1:21" x14ac:dyDescent="0.25">
      <c r="A433" t="s">
        <v>430</v>
      </c>
      <c r="B433">
        <v>12.213916507936499</v>
      </c>
      <c r="C433">
        <v>0</v>
      </c>
      <c r="D433">
        <v>11.7488733050847</v>
      </c>
      <c r="E433">
        <v>1.22080508474576E-2</v>
      </c>
      <c r="F433">
        <v>12.209551724137899</v>
      </c>
      <c r="G433">
        <v>2.62395676392573</v>
      </c>
      <c r="H433">
        <v>11.3374450704225</v>
      </c>
      <c r="I433">
        <v>6.4769953051643202E-3</v>
      </c>
      <c r="J433">
        <v>8.4947196874999893</v>
      </c>
      <c r="K433">
        <v>8.2593749999999996E-4</v>
      </c>
      <c r="L433">
        <v>0.4444536</v>
      </c>
      <c r="M433" s="1">
        <v>1.7999999999999999E-6</v>
      </c>
      <c r="N433">
        <v>0.27820859999999997</v>
      </c>
      <c r="O433" s="1">
        <v>6.8000000000000001E-6</v>
      </c>
      <c r="P433">
        <v>0.31029040000000002</v>
      </c>
      <c r="Q433">
        <v>0</v>
      </c>
      <c r="S433">
        <f>IF(P433&lt;Vertical!P433,1,0)</f>
        <v>1</v>
      </c>
      <c r="U433">
        <f>IF(B433&lt;Vertical!B433,1,0)</f>
        <v>1</v>
      </c>
    </row>
    <row r="434" spans="1:21" x14ac:dyDescent="0.25">
      <c r="A434" t="s">
        <v>431</v>
      </c>
      <c r="B434">
        <v>122.750701851852</v>
      </c>
      <c r="C434">
        <v>0</v>
      </c>
      <c r="D434">
        <v>120.41849589041099</v>
      </c>
      <c r="E434">
        <v>1.45931506849315E-2</v>
      </c>
      <c r="F434">
        <v>122.537111790393</v>
      </c>
      <c r="G434">
        <v>3.2185052401746699</v>
      </c>
      <c r="H434">
        <v>116.62023432835799</v>
      </c>
      <c r="I434">
        <v>8.2865671641791008E-3</v>
      </c>
      <c r="J434">
        <v>105.144238983051</v>
      </c>
      <c r="K434">
        <v>1.4796610169491499E-3</v>
      </c>
      <c r="L434">
        <v>66.545231451612906</v>
      </c>
      <c r="M434">
        <v>2.3233870967741899E-3</v>
      </c>
      <c r="N434">
        <v>70.552879729729796</v>
      </c>
      <c r="O434">
        <v>5.4945945945945899E-3</v>
      </c>
      <c r="P434">
        <v>63.939892920353998</v>
      </c>
      <c r="Q434">
        <v>4.6371681415929199E-4</v>
      </c>
      <c r="S434">
        <f>IF(P434&lt;Vertical!P434,1,0)</f>
        <v>1</v>
      </c>
      <c r="U434">
        <f>IF(B434&lt;Vertical!B434,1,0)</f>
        <v>1</v>
      </c>
    </row>
    <row r="435" spans="1:21" x14ac:dyDescent="0.25">
      <c r="A435" t="s">
        <v>432</v>
      </c>
      <c r="B435">
        <v>8.5728133779264208</v>
      </c>
      <c r="C435">
        <v>0</v>
      </c>
      <c r="D435">
        <v>7.8005367924528404</v>
      </c>
      <c r="E435">
        <v>1.5785534591195E-2</v>
      </c>
      <c r="F435">
        <v>8.6182206030150805</v>
      </c>
      <c r="G435">
        <v>3.14467311557789</v>
      </c>
      <c r="H435">
        <v>7.5488908517350204</v>
      </c>
      <c r="I435">
        <v>8.9492113564668806E-3</v>
      </c>
      <c r="J435">
        <v>8.43402214285714</v>
      </c>
      <c r="K435" s="1">
        <v>3.1071428571428598E-5</v>
      </c>
      <c r="L435">
        <v>0.13960420000000001</v>
      </c>
      <c r="M435" s="1">
        <v>2.3999999999999999E-6</v>
      </c>
      <c r="N435">
        <v>6.5973199999999996E-2</v>
      </c>
      <c r="O435">
        <v>0</v>
      </c>
      <c r="P435">
        <v>6.3001199999999993E-2</v>
      </c>
      <c r="Q435">
        <v>0</v>
      </c>
      <c r="S435">
        <f>IF(P435&lt;Vertical!P435,1,0)</f>
        <v>1</v>
      </c>
      <c r="U435">
        <f>IF(B435&lt;Vertical!B435,1,0)</f>
        <v>1</v>
      </c>
    </row>
    <row r="436" spans="1:21" x14ac:dyDescent="0.25">
      <c r="A436" t="s">
        <v>433</v>
      </c>
      <c r="B436">
        <v>302.66095974842801</v>
      </c>
      <c r="C436">
        <v>0</v>
      </c>
      <c r="D436">
        <v>296.58046056337997</v>
      </c>
      <c r="E436">
        <v>1.53661971830986E-2</v>
      </c>
      <c r="F436">
        <v>302.468419409283</v>
      </c>
      <c r="G436">
        <v>3.08356877637131</v>
      </c>
      <c r="H436">
        <v>286.763804285714</v>
      </c>
      <c r="I436">
        <v>8.1014285714285702E-3</v>
      </c>
      <c r="J436">
        <v>279.41426111111099</v>
      </c>
      <c r="K436">
        <v>3.4814814814814799E-4</v>
      </c>
      <c r="L436">
        <v>197.220503383459</v>
      </c>
      <c r="M436">
        <v>6.5853383458646603E-3</v>
      </c>
      <c r="N436">
        <v>198.84211451612899</v>
      </c>
      <c r="O436">
        <v>9.3870967741935506E-3</v>
      </c>
      <c r="P436">
        <v>183.03259838709701</v>
      </c>
      <c r="Q436">
        <v>6.4354838709677399E-4</v>
      </c>
      <c r="S436">
        <f>IF(P436&lt;Vertical!P436,1,0)</f>
        <v>1</v>
      </c>
      <c r="U436">
        <f>IF(B436&lt;Vertical!B436,1,0)</f>
        <v>1</v>
      </c>
    </row>
    <row r="437" spans="1:21" x14ac:dyDescent="0.25">
      <c r="A437" t="s">
        <v>434</v>
      </c>
      <c r="B437">
        <v>97.085006918239003</v>
      </c>
      <c r="C437">
        <v>0</v>
      </c>
      <c r="D437">
        <v>94.956255072463705</v>
      </c>
      <c r="E437">
        <v>1.51028985507246E-2</v>
      </c>
      <c r="F437">
        <v>97.237184033613403</v>
      </c>
      <c r="G437">
        <v>2.9458848739495802</v>
      </c>
      <c r="H437">
        <v>92.298749275362297</v>
      </c>
      <c r="I437">
        <v>7.8768115942028996E-3</v>
      </c>
      <c r="J437">
        <v>93.087612727272699</v>
      </c>
      <c r="K437">
        <v>5.5454545454545502E-4</v>
      </c>
      <c r="L437">
        <v>37.509128750000002</v>
      </c>
      <c r="M437">
        <v>1.4434999999999999E-3</v>
      </c>
      <c r="N437">
        <v>36.099364628821</v>
      </c>
      <c r="O437">
        <v>2.25851528384279E-3</v>
      </c>
      <c r="P437">
        <v>35.033589805825301</v>
      </c>
      <c r="Q437">
        <v>3.35436893203884E-4</v>
      </c>
      <c r="S437">
        <f>IF(P437&lt;Vertical!P437,1,0)</f>
        <v>1</v>
      </c>
      <c r="U437">
        <f>IF(B437&lt;Vertical!B437,1,0)</f>
        <v>1</v>
      </c>
    </row>
    <row r="438" spans="1:21" x14ac:dyDescent="0.25">
      <c r="A438" t="s">
        <v>435</v>
      </c>
      <c r="B438">
        <v>112.46014606741601</v>
      </c>
      <c r="C438">
        <v>0</v>
      </c>
      <c r="D438">
        <v>110.392167647059</v>
      </c>
      <c r="E438">
        <v>1.43264705882353E-2</v>
      </c>
      <c r="F438">
        <v>112.601658649789</v>
      </c>
      <c r="G438">
        <v>3.2072101265822801</v>
      </c>
      <c r="H438">
        <v>107.170445454545</v>
      </c>
      <c r="I438">
        <v>7.9787878787878803E-3</v>
      </c>
      <c r="J438">
        <v>108.419035714286</v>
      </c>
      <c r="K438">
        <v>2.2499999999999999E-4</v>
      </c>
      <c r="L438">
        <v>62.599488349514502</v>
      </c>
      <c r="M438">
        <v>2.5142394822006502E-3</v>
      </c>
      <c r="N438">
        <v>65.6891092783505</v>
      </c>
      <c r="O438">
        <v>4.9742268041237103E-3</v>
      </c>
      <c r="P438">
        <v>64.202356603773595</v>
      </c>
      <c r="Q438">
        <v>4.4716981132075502E-4</v>
      </c>
      <c r="S438">
        <f>IF(P438&lt;Vertical!P438,1,0)</f>
        <v>1</v>
      </c>
      <c r="U438">
        <f>IF(B438&lt;Vertical!B438,1,0)</f>
        <v>1</v>
      </c>
    </row>
    <row r="439" spans="1:21" x14ac:dyDescent="0.25">
      <c r="A439" t="s">
        <v>436</v>
      </c>
      <c r="B439">
        <v>30.2423889952153</v>
      </c>
      <c r="C439">
        <v>0</v>
      </c>
      <c r="D439">
        <v>29.289267521367499</v>
      </c>
      <c r="E439">
        <v>1.56803418803419E-2</v>
      </c>
      <c r="F439">
        <v>30.3390635416667</v>
      </c>
      <c r="G439">
        <v>3.73557986111111</v>
      </c>
      <c r="H439">
        <v>28.221300925925899</v>
      </c>
      <c r="I439">
        <v>8.0268518518518493E-3</v>
      </c>
      <c r="J439">
        <v>28.1342343137255</v>
      </c>
      <c r="K439">
        <v>1.9921568627450999E-3</v>
      </c>
      <c r="L439">
        <v>3.9835243999999999</v>
      </c>
      <c r="M439" s="1">
        <v>1.6799999999999998E-5</v>
      </c>
      <c r="N439">
        <v>3.5692460000000001</v>
      </c>
      <c r="O439" s="1">
        <v>4.3600000000000003E-5</v>
      </c>
      <c r="P439">
        <v>3.7443255999999998</v>
      </c>
      <c r="Q439" s="1">
        <v>1.7999999999999999E-6</v>
      </c>
      <c r="S439">
        <f>IF(P439&lt;Vertical!P439,1,0)</f>
        <v>1</v>
      </c>
      <c r="U439">
        <f>IF(B439&lt;Vertical!B439,1,0)</f>
        <v>1</v>
      </c>
    </row>
    <row r="440" spans="1:21" x14ac:dyDescent="0.25">
      <c r="A440" t="s">
        <v>437</v>
      </c>
      <c r="B440">
        <v>63.861230851063802</v>
      </c>
      <c r="C440">
        <v>0</v>
      </c>
      <c r="D440">
        <v>62.721527692307703</v>
      </c>
      <c r="E440">
        <v>1.32584615384615E-2</v>
      </c>
      <c r="F440">
        <v>64.066114767932504</v>
      </c>
      <c r="G440">
        <v>2.7934911392405102</v>
      </c>
      <c r="H440">
        <v>58.949796874999997</v>
      </c>
      <c r="I440">
        <v>7.8609374999999999E-3</v>
      </c>
      <c r="J440">
        <v>62.7408</v>
      </c>
      <c r="K440">
        <v>1.6490909090909099E-3</v>
      </c>
      <c r="L440">
        <v>36.819383833718199</v>
      </c>
      <c r="M440">
        <v>5.9722863741339496E-4</v>
      </c>
      <c r="N440">
        <v>37.556757075471701</v>
      </c>
      <c r="O440">
        <v>8.3867924528301899E-4</v>
      </c>
      <c r="P440">
        <v>34.440764122137402</v>
      </c>
      <c r="Q440" s="1">
        <v>3.4732824427480899E-5</v>
      </c>
      <c r="S440">
        <f>IF(P440&lt;Vertical!P440,1,0)</f>
        <v>1</v>
      </c>
      <c r="U440">
        <f>IF(B440&lt;Vertical!B440,1,0)</f>
        <v>1</v>
      </c>
    </row>
    <row r="441" spans="1:21" x14ac:dyDescent="0.25">
      <c r="A441" t="s">
        <v>438</v>
      </c>
      <c r="B441">
        <v>134.31704431818201</v>
      </c>
      <c r="C441">
        <v>0</v>
      </c>
      <c r="D441">
        <v>131.88447246376799</v>
      </c>
      <c r="E441">
        <v>8.8565217391304296E-3</v>
      </c>
      <c r="F441">
        <v>134.42786919831201</v>
      </c>
      <c r="G441">
        <v>2.1193054852320699</v>
      </c>
      <c r="H441">
        <v>127.35807611940299</v>
      </c>
      <c r="I441">
        <v>4.7850746268656699E-3</v>
      </c>
      <c r="J441">
        <v>122.72861071428601</v>
      </c>
      <c r="K441">
        <v>1.25E-4</v>
      </c>
      <c r="L441">
        <v>73.204993898305005</v>
      </c>
      <c r="M441">
        <v>1.04338983050847E-3</v>
      </c>
      <c r="N441">
        <v>79.782530645161302</v>
      </c>
      <c r="O441">
        <v>2.00161290322581E-3</v>
      </c>
      <c r="P441">
        <v>70.304920930232598</v>
      </c>
      <c r="Q441">
        <v>1.55038759689922E-4</v>
      </c>
      <c r="S441">
        <f>IF(P441&lt;Vertical!P441,1,0)</f>
        <v>1</v>
      </c>
      <c r="U441">
        <f>IF(B441&lt;Vertical!B441,1,0)</f>
        <v>1</v>
      </c>
    </row>
    <row r="442" spans="1:21" x14ac:dyDescent="0.25">
      <c r="A442" t="s">
        <v>439</v>
      </c>
      <c r="B442">
        <v>87.694000000000003</v>
      </c>
      <c r="C442">
        <v>0</v>
      </c>
      <c r="D442">
        <v>86.738917391304298</v>
      </c>
      <c r="E442">
        <v>1.42608695652174E-2</v>
      </c>
      <c r="F442">
        <v>87.657757480314999</v>
      </c>
      <c r="G442">
        <v>2.8908992125984301</v>
      </c>
      <c r="H442">
        <v>85.383854285714307</v>
      </c>
      <c r="I442">
        <v>7.9757142857142908E-3</v>
      </c>
      <c r="J442">
        <v>80.498771428571402</v>
      </c>
      <c r="K442">
        <v>9.3035714285714304E-4</v>
      </c>
      <c r="L442">
        <v>48.795838005390799</v>
      </c>
      <c r="M442">
        <v>6.4743935309972999E-4</v>
      </c>
      <c r="N442">
        <v>51.235375781249999</v>
      </c>
      <c r="O442">
        <v>1.56953125E-3</v>
      </c>
      <c r="P442">
        <v>48.024391666666702</v>
      </c>
      <c r="Q442">
        <v>2.1458333333333301E-4</v>
      </c>
      <c r="S442">
        <f>IF(P442&lt;Vertical!P442,1,0)</f>
        <v>1</v>
      </c>
      <c r="U442">
        <f>IF(B442&lt;Vertical!B442,1,0)</f>
        <v>1</v>
      </c>
    </row>
    <row r="443" spans="1:21" x14ac:dyDescent="0.25">
      <c r="A443" t="s">
        <v>440</v>
      </c>
      <c r="B443">
        <v>155.59383448275901</v>
      </c>
      <c r="C443">
        <v>0</v>
      </c>
      <c r="D443">
        <v>152.124246478873</v>
      </c>
      <c r="E443">
        <v>1.15408450704225E-2</v>
      </c>
      <c r="F443">
        <v>155.60015196850401</v>
      </c>
      <c r="G443">
        <v>2.8618755905511799</v>
      </c>
      <c r="H443">
        <v>142.35316714285699</v>
      </c>
      <c r="I443">
        <v>6.9471428571428601E-3</v>
      </c>
      <c r="J443">
        <v>126.73752037037001</v>
      </c>
      <c r="K443" s="1">
        <v>9.8148148148148205E-5</v>
      </c>
      <c r="L443">
        <v>86.358569337979006</v>
      </c>
      <c r="M443">
        <v>3.9749128919860603E-3</v>
      </c>
      <c r="N443">
        <v>83.566581690140794</v>
      </c>
      <c r="O443">
        <v>5.1802816901408404E-3</v>
      </c>
      <c r="P443">
        <v>73.037982499999998</v>
      </c>
      <c r="Q443">
        <v>2.5666666666666698E-4</v>
      </c>
      <c r="S443">
        <f>IF(P443&lt;Vertical!P443,1,0)</f>
        <v>1</v>
      </c>
      <c r="U443">
        <f>IF(B443&lt;Vertical!B443,1,0)</f>
        <v>1</v>
      </c>
    </row>
    <row r="444" spans="1:21" x14ac:dyDescent="0.25">
      <c r="A444" t="s">
        <v>441</v>
      </c>
      <c r="B444">
        <v>1.4359956</v>
      </c>
      <c r="C444">
        <v>0</v>
      </c>
      <c r="D444">
        <v>1.322581</v>
      </c>
      <c r="E444">
        <v>1.3284000000000001E-2</v>
      </c>
      <c r="F444">
        <v>1.4497738</v>
      </c>
      <c r="G444">
        <v>2.742137</v>
      </c>
      <c r="H444">
        <v>1.2767501999999999</v>
      </c>
      <c r="I444">
        <v>7.0136E-3</v>
      </c>
      <c r="J444">
        <v>0.72480679999999997</v>
      </c>
      <c r="K444">
        <v>1.5345999999999999E-3</v>
      </c>
      <c r="L444">
        <v>6.9737999999999996E-3</v>
      </c>
      <c r="M444" s="1">
        <v>3.9999999999999998E-7</v>
      </c>
      <c r="N444">
        <v>5.8907999999999999E-3</v>
      </c>
      <c r="O444" s="1">
        <v>1.9999999999999999E-7</v>
      </c>
      <c r="P444">
        <v>6.8142000000000003E-3</v>
      </c>
      <c r="Q444">
        <v>0</v>
      </c>
      <c r="S444">
        <f>IF(P444&lt;Vertical!P444,1,0)</f>
        <v>1</v>
      </c>
      <c r="U444">
        <f>IF(B444&lt;Vertical!B444,1,0)</f>
        <v>1</v>
      </c>
    </row>
    <row r="445" spans="1:21" x14ac:dyDescent="0.25">
      <c r="A445" t="s">
        <v>442</v>
      </c>
      <c r="B445">
        <v>283.69311677419398</v>
      </c>
      <c r="C445">
        <v>0</v>
      </c>
      <c r="D445">
        <v>279.77875606060599</v>
      </c>
      <c r="E445">
        <v>1.40363636363636E-2</v>
      </c>
      <c r="F445">
        <v>283.56135719557199</v>
      </c>
      <c r="G445">
        <v>3.1465549815498202</v>
      </c>
      <c r="H445">
        <v>269.34822812499999</v>
      </c>
      <c r="I445">
        <v>7.5343750000000003E-3</v>
      </c>
      <c r="J445">
        <v>261.24096865671601</v>
      </c>
      <c r="K445">
        <v>3.2567164179104499E-3</v>
      </c>
      <c r="L445">
        <v>213.95449236363601</v>
      </c>
      <c r="M445">
        <v>8.6400000000000001E-3</v>
      </c>
      <c r="N445">
        <v>209.211121052632</v>
      </c>
      <c r="O445">
        <v>1.0028070175438599E-2</v>
      </c>
      <c r="P445">
        <v>192.13439692307699</v>
      </c>
      <c r="Q445">
        <v>4.8461538461538499E-4</v>
      </c>
      <c r="S445">
        <f>IF(P445&lt;Vertical!P445,1,0)</f>
        <v>1</v>
      </c>
      <c r="U445">
        <f>IF(B445&lt;Vertical!B445,1,0)</f>
        <v>0</v>
      </c>
    </row>
    <row r="446" spans="1:21" x14ac:dyDescent="0.25">
      <c r="A446" t="s">
        <v>443</v>
      </c>
      <c r="B446">
        <v>130.01025806451599</v>
      </c>
      <c r="C446">
        <v>0</v>
      </c>
      <c r="D446">
        <v>127.804522058823</v>
      </c>
      <c r="E446">
        <v>1.6686764705882401E-2</v>
      </c>
      <c r="F446">
        <v>129.90016642066399</v>
      </c>
      <c r="G446">
        <v>3.4866442804428002</v>
      </c>
      <c r="H446">
        <v>124.56555507246399</v>
      </c>
      <c r="I446">
        <v>8.5797101449275395E-3</v>
      </c>
      <c r="J446">
        <v>109.686844776119</v>
      </c>
      <c r="K446">
        <v>1.67164179104478E-3</v>
      </c>
      <c r="L446">
        <v>74.9834988130564</v>
      </c>
      <c r="M446">
        <v>3.4344213649851602E-3</v>
      </c>
      <c r="N446">
        <v>78.761378494623699</v>
      </c>
      <c r="O446">
        <v>6.6096774193548403E-3</v>
      </c>
      <c r="P446">
        <v>70.787094339622598</v>
      </c>
      <c r="Q446">
        <v>4.9528301886792405E-4</v>
      </c>
      <c r="S446">
        <f>IF(P446&lt;Vertical!P446,1,0)</f>
        <v>1</v>
      </c>
      <c r="U446">
        <f>IF(B446&lt;Vertical!B446,1,0)</f>
        <v>1</v>
      </c>
    </row>
    <row r="447" spans="1:21" x14ac:dyDescent="0.25">
      <c r="A447" t="s">
        <v>444</v>
      </c>
      <c r="B447">
        <v>17.741808144796401</v>
      </c>
      <c r="C447">
        <v>0</v>
      </c>
      <c r="D447">
        <v>16.877283333333299</v>
      </c>
      <c r="E447">
        <v>1.14586666666667E-2</v>
      </c>
      <c r="F447">
        <v>17.7307465564738</v>
      </c>
      <c r="G447">
        <v>2.9909465564738298</v>
      </c>
      <c r="H447">
        <v>15.642864640884</v>
      </c>
      <c r="I447">
        <v>9.36906077348066E-3</v>
      </c>
      <c r="J447">
        <v>14.854644623655901</v>
      </c>
      <c r="K447">
        <v>5.3817204301075299E-3</v>
      </c>
      <c r="L447">
        <v>2.5860210000000001</v>
      </c>
      <c r="M447">
        <v>3.1859999999999999E-4</v>
      </c>
      <c r="N447">
        <v>1.7936908</v>
      </c>
      <c r="O447">
        <v>1.9139999999999999E-4</v>
      </c>
      <c r="P447">
        <v>1.6931042000000001</v>
      </c>
      <c r="Q447" s="1">
        <v>1.2999999999999999E-5</v>
      </c>
      <c r="S447">
        <f>IF(P447&lt;Vertical!P447,1,0)</f>
        <v>1</v>
      </c>
      <c r="U447">
        <f>IF(B447&lt;Vertical!B447,1,0)</f>
        <v>1</v>
      </c>
    </row>
    <row r="448" spans="1:21" x14ac:dyDescent="0.25">
      <c r="A448" t="s">
        <v>445</v>
      </c>
      <c r="B448">
        <v>201.04553103448299</v>
      </c>
      <c r="C448">
        <v>0</v>
      </c>
      <c r="D448">
        <v>196.936817142857</v>
      </c>
      <c r="E448">
        <v>1.60214285714286E-2</v>
      </c>
      <c r="F448">
        <v>201.107360294118</v>
      </c>
      <c r="G448">
        <v>3.4017955882352902</v>
      </c>
      <c r="H448">
        <v>190.78985599999999</v>
      </c>
      <c r="I448">
        <v>8.4813333333333303E-3</v>
      </c>
      <c r="J448">
        <v>191.63597121212101</v>
      </c>
      <c r="K448">
        <v>1.74242424242424E-4</v>
      </c>
      <c r="L448">
        <v>117.79423632287001</v>
      </c>
      <c r="M448">
        <v>5.0834080717488796E-3</v>
      </c>
      <c r="N448">
        <v>119.059757627119</v>
      </c>
      <c r="O448">
        <v>7.9762711864406807E-3</v>
      </c>
      <c r="P448">
        <v>109.33884864864901</v>
      </c>
      <c r="Q448">
        <v>4.9729729729729698E-4</v>
      </c>
      <c r="S448">
        <f>IF(P448&lt;Vertical!P448,1,0)</f>
        <v>1</v>
      </c>
      <c r="U448">
        <f>IF(B448&lt;Vertical!B448,1,0)</f>
        <v>1</v>
      </c>
    </row>
    <row r="449" spans="1:21" x14ac:dyDescent="0.25">
      <c r="A449" t="s">
        <v>446</v>
      </c>
      <c r="B449">
        <v>61.897094827586201</v>
      </c>
      <c r="C449">
        <v>0</v>
      </c>
      <c r="D449">
        <v>60.259656521739103</v>
      </c>
      <c r="E449">
        <v>1.38391304347826E-2</v>
      </c>
      <c r="F449">
        <v>61.930702205882397</v>
      </c>
      <c r="G449">
        <v>2.6300069852941199</v>
      </c>
      <c r="H449">
        <v>58.999439130434801</v>
      </c>
      <c r="I449">
        <v>7.3811594202898602E-3</v>
      </c>
      <c r="J449">
        <v>52.953728787878802</v>
      </c>
      <c r="K449">
        <v>1.70757575757576E-3</v>
      </c>
      <c r="L449">
        <v>28.023592628992599</v>
      </c>
      <c r="M449">
        <v>2.07616707616708E-4</v>
      </c>
      <c r="N449">
        <v>28.865595205479501</v>
      </c>
      <c r="O449">
        <v>4.8424657534246602E-4</v>
      </c>
      <c r="P449">
        <v>28.564423728813601</v>
      </c>
      <c r="Q449" s="1">
        <v>4.0112994350282497E-5</v>
      </c>
      <c r="S449">
        <f>IF(P449&lt;Vertical!P449,1,0)</f>
        <v>1</v>
      </c>
      <c r="U449">
        <f>IF(B449&lt;Vertical!B449,1,0)</f>
        <v>1</v>
      </c>
    </row>
    <row r="450" spans="1:21" x14ac:dyDescent="0.25">
      <c r="A450" t="s">
        <v>447</v>
      </c>
      <c r="B450">
        <v>36.275053883495097</v>
      </c>
      <c r="C450">
        <v>0</v>
      </c>
      <c r="D450">
        <v>34.6356657142857</v>
      </c>
      <c r="E450">
        <v>1.2325714285714299E-2</v>
      </c>
      <c r="F450">
        <v>36.220564930555597</v>
      </c>
      <c r="G450">
        <v>3.0235763888888898</v>
      </c>
      <c r="H450">
        <v>32.665410000000001</v>
      </c>
      <c r="I450">
        <v>7.4580000000000002E-3</v>
      </c>
      <c r="J450">
        <v>28.543528089887602</v>
      </c>
      <c r="K450">
        <v>3.26292134831461E-3</v>
      </c>
      <c r="L450">
        <v>2.7772649999999999</v>
      </c>
      <c r="M450" s="1">
        <v>6.4200000000000002E-5</v>
      </c>
      <c r="N450">
        <v>1.8067028000000001</v>
      </c>
      <c r="O450" s="1">
        <v>6.2799999999999995E-5</v>
      </c>
      <c r="P450">
        <v>1.5768344000000001</v>
      </c>
      <c r="Q450" s="1">
        <v>1.3200000000000001E-5</v>
      </c>
      <c r="S450">
        <f>IF(P450&lt;Vertical!P450,1,0)</f>
        <v>1</v>
      </c>
      <c r="U450">
        <f>IF(B450&lt;Vertical!B450,1,0)</f>
        <v>1</v>
      </c>
    </row>
    <row r="451" spans="1:21" x14ac:dyDescent="0.25">
      <c r="A451" t="s">
        <v>448</v>
      </c>
      <c r="B451">
        <v>41.689754123711403</v>
      </c>
      <c r="C451">
        <v>0</v>
      </c>
      <c r="D451">
        <v>40.695989855072497</v>
      </c>
      <c r="E451">
        <v>1.4507246376811601E-2</v>
      </c>
      <c r="F451">
        <v>41.607249116607797</v>
      </c>
      <c r="G451">
        <v>3.2155448763250898</v>
      </c>
      <c r="H451">
        <v>38.735886792452803</v>
      </c>
      <c r="I451">
        <v>1.0152830188679201E-2</v>
      </c>
      <c r="J451">
        <v>37.247078571428602</v>
      </c>
      <c r="K451">
        <v>4.3734693877551002E-3</v>
      </c>
      <c r="L451">
        <v>25.752397727272701</v>
      </c>
      <c r="M451">
        <v>5.4823232323232302E-4</v>
      </c>
      <c r="N451">
        <v>24.496543461538401</v>
      </c>
      <c r="O451">
        <v>1.02269230769231E-3</v>
      </c>
      <c r="P451">
        <v>24.089557093425601</v>
      </c>
      <c r="Q451" s="1">
        <v>8.6159169550173E-5</v>
      </c>
      <c r="S451">
        <f>IF(P451&lt;Vertical!P451,1,0)</f>
        <v>0</v>
      </c>
      <c r="U451">
        <f>IF(B451&lt;Vertical!B451,1,0)</f>
        <v>0</v>
      </c>
    </row>
    <row r="452" spans="1:21" x14ac:dyDescent="0.25">
      <c r="A452" t="s">
        <v>449</v>
      </c>
      <c r="B452">
        <v>0.1918002</v>
      </c>
      <c r="C452">
        <v>0</v>
      </c>
      <c r="D452">
        <v>0.17163680000000001</v>
      </c>
      <c r="E452">
        <v>1.32306E-2</v>
      </c>
      <c r="F452">
        <v>0.19400800000000001</v>
      </c>
      <c r="G452">
        <v>2.6233257999999999</v>
      </c>
      <c r="H452">
        <v>0.15157999999999999</v>
      </c>
      <c r="I452">
        <v>6.9994000000000002E-3</v>
      </c>
      <c r="J452">
        <v>7.18496E-2</v>
      </c>
      <c r="K452">
        <v>1.2446E-3</v>
      </c>
      <c r="L452">
        <v>1.3424000000000001E-3</v>
      </c>
      <c r="M452">
        <v>0</v>
      </c>
      <c r="N452">
        <v>7.7979999999999998E-4</v>
      </c>
      <c r="O452">
        <v>0</v>
      </c>
      <c r="P452">
        <v>9.8499999999999998E-4</v>
      </c>
      <c r="Q452">
        <v>0</v>
      </c>
      <c r="S452">
        <f>IF(P452&lt;Vertical!P452,1,0)</f>
        <v>1</v>
      </c>
      <c r="U452">
        <f>IF(B452&lt;Vertical!B452,1,0)</f>
        <v>1</v>
      </c>
    </row>
    <row r="453" spans="1:21" x14ac:dyDescent="0.25">
      <c r="A453" t="s">
        <v>450</v>
      </c>
      <c r="B453">
        <v>33.669234403669698</v>
      </c>
      <c r="C453">
        <v>0</v>
      </c>
      <c r="D453">
        <v>32.445585227272701</v>
      </c>
      <c r="E453">
        <v>1.5847727272727302E-2</v>
      </c>
      <c r="F453">
        <v>33.669554545454602</v>
      </c>
      <c r="G453">
        <v>3.3531700336700299</v>
      </c>
      <c r="H453">
        <v>30.358000990099001</v>
      </c>
      <c r="I453">
        <v>1.02148514851485E-2</v>
      </c>
      <c r="J453">
        <v>26.166551694915299</v>
      </c>
      <c r="K453">
        <v>5.1762711864406803E-3</v>
      </c>
      <c r="L453">
        <v>6.1838401999999997</v>
      </c>
      <c r="M453">
        <v>2.1000000000000001E-4</v>
      </c>
      <c r="N453">
        <v>5.1841764000000001</v>
      </c>
      <c r="O453">
        <v>1.494E-4</v>
      </c>
      <c r="P453">
        <v>5.0689349999999997</v>
      </c>
      <c r="Q453" s="1">
        <v>1.56E-5</v>
      </c>
      <c r="S453">
        <f>IF(P453&lt;Vertical!P453,1,0)</f>
        <v>1</v>
      </c>
      <c r="U453">
        <f>IF(B453&lt;Vertical!B453,1,0)</f>
        <v>1</v>
      </c>
    </row>
    <row r="454" spans="1:21" x14ac:dyDescent="0.25">
      <c r="A454" t="s">
        <v>451</v>
      </c>
      <c r="B454">
        <v>217.974978289474</v>
      </c>
      <c r="C454">
        <v>0</v>
      </c>
      <c r="D454">
        <v>215.47985</v>
      </c>
      <c r="E454">
        <v>1.4928787878787901E-2</v>
      </c>
      <c r="F454">
        <v>217.949001369863</v>
      </c>
      <c r="G454">
        <v>3.2588948630136998</v>
      </c>
      <c r="H454">
        <v>209.226942253521</v>
      </c>
      <c r="I454">
        <v>7.8774647887323909E-3</v>
      </c>
      <c r="J454">
        <v>211.52963283582099</v>
      </c>
      <c r="K454">
        <v>5.7238805970149303E-3</v>
      </c>
      <c r="L454">
        <v>163.62889422222199</v>
      </c>
      <c r="M454">
        <v>8.2386666666666702E-3</v>
      </c>
      <c r="N454">
        <v>164.46522295081999</v>
      </c>
      <c r="O454">
        <v>1.2827868852459E-2</v>
      </c>
      <c r="P454">
        <v>152.962214285714</v>
      </c>
      <c r="Q454">
        <v>8.1428571428571401E-4</v>
      </c>
      <c r="S454">
        <f>IF(P454&lt;Vertical!P454,1,0)</f>
        <v>0</v>
      </c>
      <c r="U454">
        <f>IF(B454&lt;Vertical!B454,1,0)</f>
        <v>0</v>
      </c>
    </row>
    <row r="455" spans="1:21" x14ac:dyDescent="0.25">
      <c r="A455" t="s">
        <v>452</v>
      </c>
      <c r="B455">
        <v>40.430155367231599</v>
      </c>
      <c r="C455">
        <v>0</v>
      </c>
      <c r="D455">
        <v>38.893445977011503</v>
      </c>
      <c r="E455">
        <v>1.0328735632183899E-2</v>
      </c>
      <c r="F455">
        <v>40.391164761904797</v>
      </c>
      <c r="G455">
        <v>2.8068774603174602</v>
      </c>
      <c r="H455">
        <v>36.108213934426203</v>
      </c>
      <c r="I455">
        <v>8.1877049180327892E-3</v>
      </c>
      <c r="J455">
        <v>38.554226530612198</v>
      </c>
      <c r="K455">
        <v>2.9979591836734698E-3</v>
      </c>
      <c r="L455">
        <v>9.2957649999999994</v>
      </c>
      <c r="M455">
        <v>3.4499999999999998E-4</v>
      </c>
      <c r="N455">
        <v>9.3710463999999902</v>
      </c>
      <c r="O455">
        <v>8.2799999999999996E-4</v>
      </c>
      <c r="P455">
        <v>7.7618532</v>
      </c>
      <c r="Q455" s="1">
        <v>3.1999999999999999E-5</v>
      </c>
      <c r="S455">
        <f>IF(P455&lt;Vertical!P455,1,0)</f>
        <v>0</v>
      </c>
      <c r="U455">
        <f>IF(B455&lt;Vertical!B455,1,0)</f>
        <v>0</v>
      </c>
    </row>
    <row r="456" spans="1:21" x14ac:dyDescent="0.25">
      <c r="A456" t="s">
        <v>453</v>
      </c>
      <c r="B456">
        <v>71.239942763157899</v>
      </c>
      <c r="C456">
        <v>0</v>
      </c>
      <c r="D456">
        <v>69.1288701492537</v>
      </c>
      <c r="E456">
        <v>1.4910447761194E-2</v>
      </c>
      <c r="F456">
        <v>71.173292465753505</v>
      </c>
      <c r="G456">
        <v>3.00288869863014</v>
      </c>
      <c r="H456">
        <v>65.254374999999996</v>
      </c>
      <c r="I456">
        <v>7.8847222222222201E-3</v>
      </c>
      <c r="J456">
        <v>64.285447540983597</v>
      </c>
      <c r="K456">
        <v>2.0983606557377099E-3</v>
      </c>
      <c r="L456">
        <v>28.210228115942002</v>
      </c>
      <c r="M456">
        <v>3.9420289855072498E-3</v>
      </c>
      <c r="N456">
        <v>24.260816744186101</v>
      </c>
      <c r="O456">
        <v>3.6851162790697699E-3</v>
      </c>
      <c r="P456">
        <v>20.646912318840599</v>
      </c>
      <c r="Q456">
        <v>3.0797101449275398E-4</v>
      </c>
      <c r="S456">
        <f>IF(P456&lt;Vertical!P456,1,0)</f>
        <v>1</v>
      </c>
      <c r="U456">
        <f>IF(B456&lt;Vertical!B456,1,0)</f>
        <v>1</v>
      </c>
    </row>
    <row r="457" spans="1:21" x14ac:dyDescent="0.25">
      <c r="A457" t="s">
        <v>454</v>
      </c>
      <c r="B457">
        <v>91.917864238410601</v>
      </c>
      <c r="C457">
        <v>0</v>
      </c>
      <c r="D457">
        <v>89.601867647058796</v>
      </c>
      <c r="E457">
        <v>1.3424999999999999E-2</v>
      </c>
      <c r="F457">
        <v>91.834535275080896</v>
      </c>
      <c r="G457">
        <v>2.6637466019417499</v>
      </c>
      <c r="H457">
        <v>82.692817142857095</v>
      </c>
      <c r="I457">
        <v>7.4357142857142903E-3</v>
      </c>
      <c r="J457">
        <v>77.828823437500006</v>
      </c>
      <c r="K457">
        <v>4.2499999999999998E-4</v>
      </c>
      <c r="L457">
        <v>48.182008653846196</v>
      </c>
      <c r="M457">
        <v>1.59230769230769E-3</v>
      </c>
      <c r="N457">
        <v>50.343471428571398</v>
      </c>
      <c r="O457">
        <v>2.8010582010582E-3</v>
      </c>
      <c r="P457">
        <v>44.1889202312138</v>
      </c>
      <c r="Q457">
        <v>1.6763005780346801E-4</v>
      </c>
      <c r="S457">
        <f>IF(P457&lt;Vertical!P457,1,0)</f>
        <v>0</v>
      </c>
      <c r="U457">
        <f>IF(B457&lt;Vertical!B457,1,0)</f>
        <v>0</v>
      </c>
    </row>
    <row r="458" spans="1:21" x14ac:dyDescent="0.25">
      <c r="A458" t="s">
        <v>455</v>
      </c>
      <c r="B458">
        <v>3.5503323999999998</v>
      </c>
      <c r="C458">
        <v>0</v>
      </c>
      <c r="D458">
        <v>3.2742988</v>
      </c>
      <c r="E458">
        <v>1.4352200000000001E-2</v>
      </c>
      <c r="F458">
        <v>3.5527343999999998</v>
      </c>
      <c r="G458">
        <v>2.8259213999999999</v>
      </c>
      <c r="H458">
        <v>3.2730462000000098</v>
      </c>
      <c r="I458">
        <v>7.6444E-3</v>
      </c>
      <c r="J458">
        <v>3.1458645999999999</v>
      </c>
      <c r="K458">
        <v>6.466E-4</v>
      </c>
      <c r="L458">
        <v>0.57469820000000005</v>
      </c>
      <c r="M458" s="1">
        <v>2.6800000000000001E-5</v>
      </c>
      <c r="N458">
        <v>0.3146718</v>
      </c>
      <c r="O458" s="1">
        <v>1.06E-5</v>
      </c>
      <c r="P458">
        <v>0.30242599999999997</v>
      </c>
      <c r="Q458">
        <v>0</v>
      </c>
      <c r="S458">
        <f>IF(P458&lt;Vertical!P458,1,0)</f>
        <v>1</v>
      </c>
      <c r="U458">
        <f>IF(B458&lt;Vertical!B458,1,0)</f>
        <v>1</v>
      </c>
    </row>
    <row r="459" spans="1:21" x14ac:dyDescent="0.25">
      <c r="A459" t="s">
        <v>456</v>
      </c>
      <c r="B459">
        <v>264.62885672514602</v>
      </c>
      <c r="C459">
        <v>0</v>
      </c>
      <c r="D459">
        <v>260.78879848484797</v>
      </c>
      <c r="E459">
        <v>1.49469696969697E-2</v>
      </c>
      <c r="F459">
        <v>264.45528090614903</v>
      </c>
      <c r="G459">
        <v>3.0222229773462801</v>
      </c>
      <c r="H459">
        <v>248.34938615384601</v>
      </c>
      <c r="I459">
        <v>9.7615384615384604E-3</v>
      </c>
      <c r="J459">
        <v>240.20580175438599</v>
      </c>
      <c r="K459">
        <v>6.95789473684211E-3</v>
      </c>
      <c r="L459">
        <v>212.742074</v>
      </c>
      <c r="M459">
        <v>1.02445E-2</v>
      </c>
      <c r="N459">
        <v>212.65581166666701</v>
      </c>
      <c r="O459">
        <v>1.36533333333333E-2</v>
      </c>
      <c r="P459">
        <v>197.832924285714</v>
      </c>
      <c r="Q459">
        <v>8.88571428571429E-4</v>
      </c>
      <c r="S459">
        <f>IF(P459&lt;Vertical!P459,1,0)</f>
        <v>0</v>
      </c>
      <c r="U459">
        <f>IF(B459&lt;Vertical!B459,1,0)</f>
        <v>0</v>
      </c>
    </row>
    <row r="460" spans="1:21" x14ac:dyDescent="0.25">
      <c r="A460" t="s">
        <v>457</v>
      </c>
      <c r="B460">
        <v>50.348186549707599</v>
      </c>
      <c r="C460">
        <v>0</v>
      </c>
      <c r="D460">
        <v>49.566532051282103</v>
      </c>
      <c r="E460">
        <v>1.0174358974358999E-2</v>
      </c>
      <c r="F460">
        <v>50.540727419354901</v>
      </c>
      <c r="G460">
        <v>2.3073851612903198</v>
      </c>
      <c r="H460">
        <v>45.964177941176501</v>
      </c>
      <c r="I460">
        <v>8.0102941176470599E-3</v>
      </c>
      <c r="J460">
        <v>44.468822388059699</v>
      </c>
      <c r="K460">
        <v>5.0029850746268704E-3</v>
      </c>
      <c r="L460">
        <v>16.642277400000001</v>
      </c>
      <c r="M460">
        <v>9.7179999999999999E-4</v>
      </c>
      <c r="N460">
        <v>16.246438999999999</v>
      </c>
      <c r="O460">
        <v>1.2048E-3</v>
      </c>
      <c r="P460">
        <v>14.918696799999999</v>
      </c>
      <c r="Q460" s="1">
        <v>7.64E-5</v>
      </c>
      <c r="S460">
        <f>IF(P460&lt;Vertical!P460,1,0)</f>
        <v>0</v>
      </c>
      <c r="U460">
        <f>IF(B460&lt;Vertical!B460,1,0)</f>
        <v>1</v>
      </c>
    </row>
    <row r="461" spans="1:21" x14ac:dyDescent="0.25">
      <c r="A461" t="s">
        <v>458</v>
      </c>
      <c r="B461">
        <v>7.4711231738035302</v>
      </c>
      <c r="C461">
        <v>0</v>
      </c>
      <c r="D461">
        <v>7.0004950155763304</v>
      </c>
      <c r="E461">
        <v>8.7482866043613692E-3</v>
      </c>
      <c r="F461">
        <v>7.4613939024390197</v>
      </c>
      <c r="G461">
        <v>2.54935528455285</v>
      </c>
      <c r="H461">
        <v>6.67392556179776</v>
      </c>
      <c r="I461">
        <v>6.1803370786516904E-3</v>
      </c>
      <c r="J461">
        <v>4.3981185999999903</v>
      </c>
      <c r="K461">
        <v>2.8879999999999999E-3</v>
      </c>
      <c r="L461">
        <v>1.6595388</v>
      </c>
      <c r="M461">
        <v>4.7919999999999999E-4</v>
      </c>
      <c r="N461">
        <v>1.5139868000000001</v>
      </c>
      <c r="O461">
        <v>1.6320000000000001E-4</v>
      </c>
      <c r="P461">
        <v>1.5619065999999999</v>
      </c>
      <c r="Q461" s="1">
        <v>7.4000000000000003E-6</v>
      </c>
      <c r="S461">
        <f>IF(P461&lt;Vertical!P461,1,0)</f>
        <v>0</v>
      </c>
      <c r="U461">
        <f>IF(B461&lt;Vertical!B461,1,0)</f>
        <v>0</v>
      </c>
    </row>
    <row r="462" spans="1:21" x14ac:dyDescent="0.25">
      <c r="A462" t="s">
        <v>459</v>
      </c>
      <c r="B462">
        <v>88.213700000000003</v>
      </c>
      <c r="C462">
        <v>0</v>
      </c>
      <c r="D462">
        <v>85.459938235294103</v>
      </c>
      <c r="E462">
        <v>1.14426470588235E-2</v>
      </c>
      <c r="F462">
        <v>87.965605660377307</v>
      </c>
      <c r="G462">
        <v>3.3128421383647799</v>
      </c>
      <c r="H462">
        <v>81.430026562500004</v>
      </c>
      <c r="I462">
        <v>7.2406249999999997E-3</v>
      </c>
      <c r="J462">
        <v>80.295018181818193</v>
      </c>
      <c r="K462">
        <v>2.6345454545454502E-3</v>
      </c>
      <c r="L462">
        <v>46.567205017921097</v>
      </c>
      <c r="M462">
        <v>3.5688172043010801E-3</v>
      </c>
      <c r="N462">
        <v>45.444436601307203</v>
      </c>
      <c r="O462">
        <v>6.3248366013071902E-3</v>
      </c>
      <c r="P462">
        <v>42.166362195121899</v>
      </c>
      <c r="Q462">
        <v>4.3963414634146298E-4</v>
      </c>
      <c r="S462">
        <f>IF(P462&lt;Vertical!P462,1,0)</f>
        <v>1</v>
      </c>
      <c r="U462">
        <f>IF(B462&lt;Vertical!B462,1,0)</f>
        <v>1</v>
      </c>
    </row>
    <row r="463" spans="1:21" x14ac:dyDescent="0.25">
      <c r="A463" t="s">
        <v>460</v>
      </c>
      <c r="B463">
        <v>144.83451834319499</v>
      </c>
      <c r="C463">
        <v>0</v>
      </c>
      <c r="D463">
        <v>139.99682676056301</v>
      </c>
      <c r="E463">
        <v>1.34788732394366E-2</v>
      </c>
      <c r="F463">
        <v>144.66834308176101</v>
      </c>
      <c r="G463">
        <v>3.2199955974842802</v>
      </c>
      <c r="H463">
        <v>132.42532835820899</v>
      </c>
      <c r="I463">
        <v>9.9552238805970094E-3</v>
      </c>
      <c r="J463">
        <v>125.32252</v>
      </c>
      <c r="K463">
        <v>3.84727272727273E-3</v>
      </c>
      <c r="L463">
        <v>99.945690760869496</v>
      </c>
      <c r="M463">
        <v>9.3831521739130407E-3</v>
      </c>
      <c r="N463">
        <v>86.735559322033893</v>
      </c>
      <c r="O463">
        <v>7.3372881355932198E-3</v>
      </c>
      <c r="P463">
        <v>76.549296551724098</v>
      </c>
      <c r="Q463">
        <v>4.7471264367816097E-4</v>
      </c>
      <c r="S463">
        <f>IF(P463&lt;Vertical!P463,1,0)</f>
        <v>1</v>
      </c>
      <c r="U463">
        <f>IF(B463&lt;Vertical!B463,1,0)</f>
        <v>1</v>
      </c>
    </row>
    <row r="464" spans="1:21" x14ac:dyDescent="0.25">
      <c r="A464" t="s">
        <v>461</v>
      </c>
      <c r="B464">
        <v>53.438067455621301</v>
      </c>
      <c r="C464">
        <v>0</v>
      </c>
      <c r="D464">
        <v>52.474706944444499</v>
      </c>
      <c r="E464">
        <v>1.5862500000000002E-2</v>
      </c>
      <c r="F464">
        <v>53.4612633633634</v>
      </c>
      <c r="G464">
        <v>3.16555135135135</v>
      </c>
      <c r="H464">
        <v>49.028651388888903</v>
      </c>
      <c r="I464">
        <v>8.1138888888888892E-3</v>
      </c>
      <c r="J464">
        <v>46.562369090909101</v>
      </c>
      <c r="K464">
        <v>1.41818181818182E-3</v>
      </c>
      <c r="L464">
        <v>32.107375655430701</v>
      </c>
      <c r="M464">
        <v>1.36292134831461E-3</v>
      </c>
      <c r="N464">
        <v>31.1108188340807</v>
      </c>
      <c r="O464">
        <v>1.52421524663677E-3</v>
      </c>
      <c r="P464">
        <v>29.676783636363599</v>
      </c>
      <c r="Q464" s="1">
        <v>9.0454545454545394E-5</v>
      </c>
      <c r="S464">
        <f>IF(P464&lt;Vertical!P464,1,0)</f>
        <v>0</v>
      </c>
      <c r="U464">
        <f>IF(B464&lt;Vertical!B464,1,0)</f>
        <v>0</v>
      </c>
    </row>
    <row r="465" spans="1:21" x14ac:dyDescent="0.25">
      <c r="A465" t="s">
        <v>462</v>
      </c>
      <c r="B465">
        <v>57.359537837837799</v>
      </c>
      <c r="C465">
        <v>0</v>
      </c>
      <c r="D465">
        <v>55.922143209876502</v>
      </c>
      <c r="E465">
        <v>1.4281481481481499E-2</v>
      </c>
      <c r="F465">
        <v>57.350462079510699</v>
      </c>
      <c r="G465">
        <v>3.2896941896024501</v>
      </c>
      <c r="H465">
        <v>53.554186666666702</v>
      </c>
      <c r="I465">
        <v>1.08977777777778E-2</v>
      </c>
      <c r="J465">
        <v>49.510918461538402</v>
      </c>
      <c r="K465">
        <v>7.6338461538461499E-3</v>
      </c>
      <c r="L465">
        <v>32.736914285714299</v>
      </c>
      <c r="M465">
        <v>4.2161094224923996E-3</v>
      </c>
      <c r="N465">
        <v>30.566785172413802</v>
      </c>
      <c r="O465">
        <v>4.7006896551724103E-3</v>
      </c>
      <c r="P465">
        <v>29.236513877551001</v>
      </c>
      <c r="Q465">
        <v>3.7102040816326502E-4</v>
      </c>
      <c r="S465">
        <f>IF(P465&lt;Vertical!P465,1,0)</f>
        <v>0</v>
      </c>
      <c r="U465">
        <f>IF(B465&lt;Vertical!B465,1,0)</f>
        <v>0</v>
      </c>
    </row>
    <row r="466" spans="1:21" x14ac:dyDescent="0.25">
      <c r="A466" t="s">
        <v>463</v>
      </c>
      <c r="B466">
        <v>75.756245270270298</v>
      </c>
      <c r="C466">
        <v>0</v>
      </c>
      <c r="D466">
        <v>73.733559999999997</v>
      </c>
      <c r="E466">
        <v>1.2365714285714299E-2</v>
      </c>
      <c r="F466">
        <v>75.752875709779104</v>
      </c>
      <c r="G466">
        <v>2.7303230283911701</v>
      </c>
      <c r="H466">
        <v>67.825774626865694</v>
      </c>
      <c r="I466">
        <v>7.7447761194029902E-3</v>
      </c>
      <c r="J466">
        <v>60.688157142857101</v>
      </c>
      <c r="K466">
        <v>4.0472527472527496E-3</v>
      </c>
      <c r="L466">
        <v>43.5067281553398</v>
      </c>
      <c r="M466">
        <v>2.9705501618122999E-3</v>
      </c>
      <c r="N466">
        <v>44.320908465608497</v>
      </c>
      <c r="O466">
        <v>4.4857142857142899E-3</v>
      </c>
      <c r="P466">
        <v>41.039813333333399</v>
      </c>
      <c r="Q466">
        <v>3.3111111111111102E-4</v>
      </c>
      <c r="S466">
        <f>IF(P466&lt;Vertical!P466,1,0)</f>
        <v>0</v>
      </c>
      <c r="U466">
        <f>IF(B466&lt;Vertical!B466,1,0)</f>
        <v>0</v>
      </c>
    </row>
    <row r="467" spans="1:21" x14ac:dyDescent="0.25">
      <c r="A467" t="s">
        <v>464</v>
      </c>
      <c r="B467">
        <v>44.837297260273999</v>
      </c>
      <c r="C467">
        <v>0</v>
      </c>
      <c r="D467">
        <v>43.817257575757601</v>
      </c>
      <c r="E467">
        <v>1.5049999999999999E-2</v>
      </c>
      <c r="F467">
        <v>44.754547164179101</v>
      </c>
      <c r="G467">
        <v>2.8123182089552201</v>
      </c>
      <c r="H467">
        <v>42.271976923076899</v>
      </c>
      <c r="I467">
        <v>7.9653846153846207E-3</v>
      </c>
      <c r="J467">
        <v>38.658620338982999</v>
      </c>
      <c r="K467">
        <v>4.4135593220338996E-3</v>
      </c>
      <c r="L467">
        <v>25.8369432142857</v>
      </c>
      <c r="M467">
        <v>4.5107142857142899E-4</v>
      </c>
      <c r="N467">
        <v>24.685588405797098</v>
      </c>
      <c r="O467">
        <v>3.6956521739130399E-4</v>
      </c>
      <c r="P467">
        <v>24.384154285714299</v>
      </c>
      <c r="Q467" s="1">
        <v>4.5238095238095198E-5</v>
      </c>
      <c r="S467">
        <f>IF(P467&lt;Vertical!P467,1,0)</f>
        <v>1</v>
      </c>
      <c r="U467">
        <f>IF(B467&lt;Vertical!B467,1,0)</f>
        <v>1</v>
      </c>
    </row>
    <row r="468" spans="1:21" x14ac:dyDescent="0.25">
      <c r="A468" t="s">
        <v>465</v>
      </c>
      <c r="B468">
        <v>3.3372837999999998</v>
      </c>
      <c r="C468">
        <v>0</v>
      </c>
      <c r="D468">
        <v>3.2400498</v>
      </c>
      <c r="E468">
        <v>1.30756E-2</v>
      </c>
      <c r="F468">
        <v>3.3364798000000002</v>
      </c>
      <c r="G468">
        <v>2.7742857999999999</v>
      </c>
      <c r="H468">
        <v>3.1253744000000001</v>
      </c>
      <c r="I468">
        <v>9.1287999999999994E-3</v>
      </c>
      <c r="J468">
        <v>3.2268278000000001</v>
      </c>
      <c r="K468">
        <v>1.2290000000000001E-3</v>
      </c>
      <c r="L468">
        <v>0.39875559999999999</v>
      </c>
      <c r="M468" s="1">
        <v>9.0000000000000002E-6</v>
      </c>
      <c r="N468">
        <v>0.36630079999999998</v>
      </c>
      <c r="O468" s="1">
        <v>4.1999999999999996E-6</v>
      </c>
      <c r="P468">
        <v>0.3815152</v>
      </c>
      <c r="Q468" s="1">
        <v>1.5999999999999999E-6</v>
      </c>
      <c r="S468">
        <f>IF(P468&lt;Vertical!P468,1,0)</f>
        <v>0</v>
      </c>
      <c r="U468">
        <f>IF(B468&lt;Vertical!B468,1,0)</f>
        <v>1</v>
      </c>
    </row>
    <row r="469" spans="1:21" x14ac:dyDescent="0.25">
      <c r="A469" t="s">
        <v>466</v>
      </c>
      <c r="B469">
        <v>32.921848858447497</v>
      </c>
      <c r="C469">
        <v>0</v>
      </c>
      <c r="D469">
        <v>31.279360550458701</v>
      </c>
      <c r="E469">
        <v>1.1016513761467899E-2</v>
      </c>
      <c r="F469">
        <v>33.011823661971803</v>
      </c>
      <c r="G469">
        <v>2.81938985915493</v>
      </c>
      <c r="H469">
        <v>26.9941436708861</v>
      </c>
      <c r="I469">
        <v>7.4398734177215202E-3</v>
      </c>
      <c r="J469">
        <v>28.231131632653</v>
      </c>
      <c r="K469">
        <v>2.7459183673469402E-3</v>
      </c>
      <c r="L469">
        <v>11.1902362530414</v>
      </c>
      <c r="M469">
        <v>1.7253041362530401E-3</v>
      </c>
      <c r="N469">
        <v>7.2213719191919203</v>
      </c>
      <c r="O469">
        <v>7.2242424242424197E-4</v>
      </c>
      <c r="P469">
        <v>5.3372146000000003</v>
      </c>
      <c r="Q469" s="1">
        <v>3.9400000000000002E-5</v>
      </c>
      <c r="S469">
        <f>IF(P469&lt;Vertical!P469,1,0)</f>
        <v>1</v>
      </c>
      <c r="U469">
        <f>IF(B469&lt;Vertical!B469,1,0)</f>
        <v>1</v>
      </c>
    </row>
    <row r="470" spans="1:21" x14ac:dyDescent="0.25">
      <c r="A470" t="s">
        <v>467</v>
      </c>
      <c r="B470">
        <v>127.06895575757601</v>
      </c>
      <c r="C470">
        <v>0</v>
      </c>
      <c r="D470">
        <v>123.84696</v>
      </c>
      <c r="E470">
        <v>1.30030769230769E-2</v>
      </c>
      <c r="F470">
        <v>126.96212432432399</v>
      </c>
      <c r="G470">
        <v>2.7514774774774802</v>
      </c>
      <c r="H470">
        <v>120.068704166667</v>
      </c>
      <c r="I470">
        <v>9.2597222222222195E-3</v>
      </c>
      <c r="J470">
        <v>117.173638888889</v>
      </c>
      <c r="K470">
        <v>6.45740740740741E-3</v>
      </c>
      <c r="L470">
        <v>89.289131901840506</v>
      </c>
      <c r="M470">
        <v>5.7754601226993902E-3</v>
      </c>
      <c r="N470">
        <v>87.103162499999996</v>
      </c>
      <c r="O470">
        <v>6.4916666666666699E-3</v>
      </c>
      <c r="P470">
        <v>83.831223170731704</v>
      </c>
      <c r="Q470">
        <v>5.5853658536585398E-4</v>
      </c>
      <c r="S470">
        <f>IF(P470&lt;Vertical!P470,1,0)</f>
        <v>0</v>
      </c>
      <c r="U470">
        <f>IF(B470&lt;Vertical!B470,1,0)</f>
        <v>0</v>
      </c>
    </row>
    <row r="471" spans="1:21" x14ac:dyDescent="0.25">
      <c r="A471" t="s">
        <v>468</v>
      </c>
      <c r="B471">
        <v>198.46946121212099</v>
      </c>
      <c r="C471">
        <v>0</v>
      </c>
      <c r="D471">
        <v>194.33768571428601</v>
      </c>
      <c r="E471">
        <v>1.38785714285714E-2</v>
      </c>
      <c r="F471">
        <v>198.405328614458</v>
      </c>
      <c r="G471">
        <v>2.5848668674698798</v>
      </c>
      <c r="H471">
        <v>180.16752794117701</v>
      </c>
      <c r="I471">
        <v>9.6411764705882294E-3</v>
      </c>
      <c r="J471">
        <v>167.38596000000001</v>
      </c>
      <c r="K471">
        <v>5.4799999999999996E-3</v>
      </c>
      <c r="L471">
        <v>148.060320754717</v>
      </c>
      <c r="M471">
        <v>9.4396226415094306E-3</v>
      </c>
      <c r="N471">
        <v>140.56746142857099</v>
      </c>
      <c r="O471">
        <v>8.5214285714285704E-3</v>
      </c>
      <c r="P471">
        <v>124.087206756757</v>
      </c>
      <c r="Q471">
        <v>4.0405405405405398E-4</v>
      </c>
      <c r="S471">
        <f>IF(P471&lt;Vertical!P471,1,0)</f>
        <v>0</v>
      </c>
      <c r="U471">
        <f>IF(B471&lt;Vertical!B471,1,0)</f>
        <v>0</v>
      </c>
    </row>
    <row r="472" spans="1:21" x14ac:dyDescent="0.25">
      <c r="A472" t="s">
        <v>469</v>
      </c>
      <c r="B472">
        <v>27.845836612021898</v>
      </c>
      <c r="C472">
        <v>0</v>
      </c>
      <c r="D472">
        <v>26.624039325842698</v>
      </c>
      <c r="E472">
        <v>1.47101123595506E-2</v>
      </c>
      <c r="F472">
        <v>27.937977534246599</v>
      </c>
      <c r="G472">
        <v>3.4235643835616401</v>
      </c>
      <c r="H472">
        <v>25.0914392307692</v>
      </c>
      <c r="I472">
        <v>9.6900000000000007E-3</v>
      </c>
      <c r="J472">
        <v>26.132708035714298</v>
      </c>
      <c r="K472">
        <v>4.1937500000000004E-3</v>
      </c>
      <c r="L472">
        <v>6.6061265999999996</v>
      </c>
      <c r="M472">
        <v>3.3300000000000002E-4</v>
      </c>
      <c r="N472">
        <v>5.9946359999999999</v>
      </c>
      <c r="O472">
        <v>3.9419999999999999E-4</v>
      </c>
      <c r="P472">
        <v>5.2850305999999998</v>
      </c>
      <c r="Q472" s="1">
        <v>3.7799999999999997E-5</v>
      </c>
      <c r="S472">
        <f>IF(P472&lt;Vertical!P472,1,0)</f>
        <v>1</v>
      </c>
      <c r="U472">
        <f>IF(B472&lt;Vertical!B472,1,0)</f>
        <v>1</v>
      </c>
    </row>
    <row r="473" spans="1:21" x14ac:dyDescent="0.25">
      <c r="A473" t="s">
        <v>470</v>
      </c>
      <c r="B473">
        <v>38.039721390374297</v>
      </c>
      <c r="C473">
        <v>0</v>
      </c>
      <c r="D473">
        <v>36.503872527472502</v>
      </c>
      <c r="E473">
        <v>1.0415384615384601E-2</v>
      </c>
      <c r="F473">
        <v>37.906098408488099</v>
      </c>
      <c r="G473">
        <v>2.3698875331565001</v>
      </c>
      <c r="H473">
        <v>33.358667857142898</v>
      </c>
      <c r="I473">
        <v>6.7348214285714303E-3</v>
      </c>
      <c r="J473">
        <v>31.206869318181798</v>
      </c>
      <c r="K473">
        <v>3.3795454545454502E-3</v>
      </c>
      <c r="L473">
        <v>18.9551768328446</v>
      </c>
      <c r="M473">
        <v>3.2615835777126101E-3</v>
      </c>
      <c r="N473">
        <v>15.4190667597765</v>
      </c>
      <c r="O473">
        <v>1.9145251396647999E-3</v>
      </c>
      <c r="P473">
        <v>13.677858900523599</v>
      </c>
      <c r="Q473">
        <v>1.23298429319372E-4</v>
      </c>
      <c r="S473">
        <f>IF(P473&lt;Vertical!P473,1,0)</f>
        <v>1</v>
      </c>
      <c r="U473">
        <f>IF(B473&lt;Vertical!B473,1,0)</f>
        <v>1</v>
      </c>
    </row>
    <row r="474" spans="1:21" x14ac:dyDescent="0.25">
      <c r="A474" t="s">
        <v>471</v>
      </c>
      <c r="B474">
        <v>14.588340064102599</v>
      </c>
      <c r="C474">
        <v>0</v>
      </c>
      <c r="D474">
        <v>13.463944444444399</v>
      </c>
      <c r="E474">
        <v>1.3895454545454501E-2</v>
      </c>
      <c r="F474">
        <v>14.563888766519799</v>
      </c>
      <c r="G474">
        <v>2.7281266519823801</v>
      </c>
      <c r="H474">
        <v>12.3251909090909</v>
      </c>
      <c r="I474">
        <v>9.6195454545454605E-3</v>
      </c>
      <c r="J474">
        <v>8.7325401162790595</v>
      </c>
      <c r="K474">
        <v>1.77267441860465E-3</v>
      </c>
      <c r="L474">
        <v>1.1237147999999999</v>
      </c>
      <c r="M474" s="1">
        <v>8.2799999999999993E-5</v>
      </c>
      <c r="N474">
        <v>0.63370219999999999</v>
      </c>
      <c r="O474" s="1">
        <v>6.0600000000000003E-5</v>
      </c>
      <c r="P474">
        <v>0.52741640000000001</v>
      </c>
      <c r="Q474" s="1">
        <v>5.2000000000000002E-6</v>
      </c>
      <c r="S474">
        <f>IF(P474&lt;Vertical!P474,1,0)</f>
        <v>1</v>
      </c>
      <c r="U474">
        <f>IF(B474&lt;Vertical!B474,1,0)</f>
        <v>1</v>
      </c>
    </row>
    <row r="475" spans="1:21" x14ac:dyDescent="0.25">
      <c r="A475" t="s">
        <v>472</v>
      </c>
      <c r="B475">
        <v>37.850533766233802</v>
      </c>
      <c r="C475">
        <v>0</v>
      </c>
      <c r="D475">
        <v>36.674429268292698</v>
      </c>
      <c r="E475">
        <v>1.59743902439024E-2</v>
      </c>
      <c r="F475">
        <v>37.9165721126761</v>
      </c>
      <c r="G475">
        <v>3.68278873239437</v>
      </c>
      <c r="H475">
        <v>34.525021428571399</v>
      </c>
      <c r="I475">
        <v>8.5357142857142906E-3</v>
      </c>
      <c r="J475">
        <v>34.156594202898503</v>
      </c>
      <c r="K475">
        <v>2.2478260869565202E-3</v>
      </c>
      <c r="L475">
        <v>7.9266781999999996</v>
      </c>
      <c r="M475">
        <v>3.7379999999999998E-4</v>
      </c>
      <c r="N475">
        <v>7.0366727999999998</v>
      </c>
      <c r="O475">
        <v>5.5380000000000002E-4</v>
      </c>
      <c r="P475">
        <v>6.6665941999999996</v>
      </c>
      <c r="Q475" s="1">
        <v>5.1199999999999998E-5</v>
      </c>
      <c r="S475">
        <f>IF(P475&lt;Vertical!P475,1,0)</f>
        <v>1</v>
      </c>
      <c r="U475">
        <f>IF(B475&lt;Vertical!B475,1,0)</f>
        <v>1</v>
      </c>
    </row>
    <row r="476" spans="1:21" x14ac:dyDescent="0.25">
      <c r="A476" t="s">
        <v>473</v>
      </c>
      <c r="B476">
        <v>78.907522222222198</v>
      </c>
      <c r="C476">
        <v>0</v>
      </c>
      <c r="D476">
        <v>76.376843939394007</v>
      </c>
      <c r="E476">
        <v>1.46818181818182E-2</v>
      </c>
      <c r="F476">
        <v>79.024840988372105</v>
      </c>
      <c r="G476">
        <v>3.3538000000000001</v>
      </c>
      <c r="H476">
        <v>70.280892941176404</v>
      </c>
      <c r="I476">
        <v>9.8164705882352894E-3</v>
      </c>
      <c r="J476">
        <v>71.525478947368399</v>
      </c>
      <c r="K476">
        <v>1.4947368421052601E-3</v>
      </c>
      <c r="L476">
        <v>32.3062975308642</v>
      </c>
      <c r="M476">
        <v>2.4580246913580199E-3</v>
      </c>
      <c r="N476">
        <v>31.093831528662399</v>
      </c>
      <c r="O476">
        <v>4.1710191082802604E-3</v>
      </c>
      <c r="P476">
        <v>26.7313854111406</v>
      </c>
      <c r="Q476">
        <v>2.5915119363395203E-4</v>
      </c>
      <c r="S476">
        <f>IF(P476&lt;Vertical!P476,1,0)</f>
        <v>1</v>
      </c>
      <c r="U476">
        <f>IF(B476&lt;Vertical!B476,1,0)</f>
        <v>1</v>
      </c>
    </row>
    <row r="477" spans="1:21" x14ac:dyDescent="0.25">
      <c r="A477" t="s">
        <v>474</v>
      </c>
      <c r="B477">
        <v>47.366956375839003</v>
      </c>
      <c r="C477">
        <v>0</v>
      </c>
      <c r="D477">
        <v>45.790423809523801</v>
      </c>
      <c r="E477">
        <v>1.54059523809524E-2</v>
      </c>
      <c r="F477">
        <v>47.320956804733697</v>
      </c>
      <c r="G477">
        <v>3.5218541420118301</v>
      </c>
      <c r="H477">
        <v>42.644950769230803</v>
      </c>
      <c r="I477">
        <v>8.3800000000000003E-3</v>
      </c>
      <c r="J477">
        <v>43.692926229508203</v>
      </c>
      <c r="K477">
        <v>4.7344262295081997E-3</v>
      </c>
      <c r="L477">
        <v>12.9021536</v>
      </c>
      <c r="M477">
        <v>3.6059999999999998E-4</v>
      </c>
      <c r="N477">
        <v>11.755003</v>
      </c>
      <c r="O477">
        <v>3.3540000000000002E-4</v>
      </c>
      <c r="P477">
        <v>11.798162400000001</v>
      </c>
      <c r="Q477" s="1">
        <v>6.0800000000000001E-5</v>
      </c>
      <c r="S477">
        <f>IF(P477&lt;Vertical!P477,1,0)</f>
        <v>1</v>
      </c>
      <c r="U477">
        <f>IF(B477&lt;Vertical!B477,1,0)</f>
        <v>1</v>
      </c>
    </row>
    <row r="478" spans="1:21" x14ac:dyDescent="0.25">
      <c r="A478" t="s">
        <v>475</v>
      </c>
      <c r="B478">
        <v>24.876998895027601</v>
      </c>
      <c r="C478">
        <v>0</v>
      </c>
      <c r="D478">
        <v>23.048329927007298</v>
      </c>
      <c r="E478">
        <v>1.4797810218978099E-2</v>
      </c>
      <c r="F478">
        <v>24.7099682997118</v>
      </c>
      <c r="G478">
        <v>2.8386432276657101</v>
      </c>
      <c r="H478">
        <v>22.590337857142899</v>
      </c>
      <c r="I478">
        <v>8.3128571428571392E-3</v>
      </c>
      <c r="J478">
        <v>20.9554184615385</v>
      </c>
      <c r="K478">
        <v>3.3461538461538498E-3</v>
      </c>
      <c r="L478">
        <v>4.9718796000000003</v>
      </c>
      <c r="M478">
        <v>4.9560000000000001E-4</v>
      </c>
      <c r="N478">
        <v>3.8925230000000002</v>
      </c>
      <c r="O478">
        <v>5.6139999999999998E-4</v>
      </c>
      <c r="P478">
        <v>3.5562999999999998</v>
      </c>
      <c r="Q478" s="1">
        <v>4.0200000000000001E-5</v>
      </c>
      <c r="S478">
        <f>IF(P478&lt;Vertical!P478,1,0)</f>
        <v>1</v>
      </c>
      <c r="U478">
        <f>IF(B478&lt;Vertical!B478,1,0)</f>
        <v>1</v>
      </c>
    </row>
    <row r="479" spans="1:21" x14ac:dyDescent="0.25">
      <c r="A479" t="s">
        <v>476</v>
      </c>
      <c r="B479">
        <v>24.250469871794898</v>
      </c>
      <c r="C479">
        <v>0</v>
      </c>
      <c r="D479">
        <v>23.102708064516101</v>
      </c>
      <c r="E479">
        <v>1.58798387096774E-2</v>
      </c>
      <c r="F479">
        <v>24.308614285714299</v>
      </c>
      <c r="G479">
        <v>2.9353109243697499</v>
      </c>
      <c r="H479">
        <v>21.0130442307692</v>
      </c>
      <c r="I479">
        <v>8.1605769230769197E-3</v>
      </c>
      <c r="J479">
        <v>21.682235593220302</v>
      </c>
      <c r="K479">
        <v>4.6245762711864397E-3</v>
      </c>
      <c r="L479">
        <v>1.498197</v>
      </c>
      <c r="M479" s="1">
        <v>4.88E-5</v>
      </c>
      <c r="N479">
        <v>1.0920182</v>
      </c>
      <c r="O479" s="1">
        <v>3.04E-5</v>
      </c>
      <c r="P479">
        <v>1.0576568</v>
      </c>
      <c r="Q479" s="1">
        <v>2.7999999999999999E-6</v>
      </c>
      <c r="S479">
        <f>IF(P479&lt;Vertical!P479,1,0)</f>
        <v>1</v>
      </c>
      <c r="U479">
        <f>IF(B479&lt;Vertical!B479,1,0)</f>
        <v>1</v>
      </c>
    </row>
    <row r="480" spans="1:21" x14ac:dyDescent="0.25">
      <c r="A480" t="s">
        <v>477</v>
      </c>
      <c r="B480">
        <v>21.901490995260701</v>
      </c>
      <c r="C480">
        <v>0</v>
      </c>
      <c r="D480">
        <v>21.600575675675699</v>
      </c>
      <c r="E480">
        <v>1.3043243243243199E-2</v>
      </c>
      <c r="F480">
        <v>21.932274861878501</v>
      </c>
      <c r="G480">
        <v>2.8347226519337001</v>
      </c>
      <c r="H480">
        <v>20.684345794392499</v>
      </c>
      <c r="I480">
        <v>7.3869158878504702E-3</v>
      </c>
      <c r="J480">
        <v>20.141669465648899</v>
      </c>
      <c r="K480">
        <v>2.0893129770992399E-3</v>
      </c>
      <c r="L480">
        <v>6.8148353999999998</v>
      </c>
      <c r="M480" s="1">
        <v>7.9400000000000006E-5</v>
      </c>
      <c r="N480">
        <v>6.4812935999999999</v>
      </c>
      <c r="O480" s="1">
        <v>6.0999999999999999E-5</v>
      </c>
      <c r="P480">
        <v>6.4936521999999997</v>
      </c>
      <c r="Q480" s="1">
        <v>2.7999999999999999E-6</v>
      </c>
      <c r="S480">
        <f>IF(P480&lt;Vertical!P480,1,0)</f>
        <v>0</v>
      </c>
      <c r="U480">
        <f>IF(B480&lt;Vertical!B480,1,0)</f>
        <v>0</v>
      </c>
    </row>
    <row r="481" spans="1:21" x14ac:dyDescent="0.25">
      <c r="A481" t="s">
        <v>478</v>
      </c>
      <c r="B481">
        <v>95.279070440251601</v>
      </c>
      <c r="C481">
        <v>0</v>
      </c>
      <c r="D481">
        <v>92.182521126760605</v>
      </c>
      <c r="E481">
        <v>1.50577464788732E-2</v>
      </c>
      <c r="F481">
        <v>95.425804651162693</v>
      </c>
      <c r="G481">
        <v>2.9195661129568098</v>
      </c>
      <c r="H481">
        <v>88.567901449275396</v>
      </c>
      <c r="I481">
        <v>8.1072463768115909E-3</v>
      </c>
      <c r="J481">
        <v>91.560758181818201</v>
      </c>
      <c r="K481">
        <v>4.22363636363636E-3</v>
      </c>
      <c r="L481">
        <v>49.749333018867901</v>
      </c>
      <c r="M481">
        <v>4.3174528301886802E-3</v>
      </c>
      <c r="N481">
        <v>48.22689609375</v>
      </c>
      <c r="O481">
        <v>7.0156250000000002E-3</v>
      </c>
      <c r="P481">
        <v>44.5819548148148</v>
      </c>
      <c r="Q481">
        <v>5.9111111111111105E-4</v>
      </c>
      <c r="S481">
        <f>IF(P481&lt;Vertical!P481,1,0)</f>
        <v>0</v>
      </c>
      <c r="U481">
        <f>IF(B481&lt;Vertical!B481,1,0)</f>
        <v>0</v>
      </c>
    </row>
    <row r="482" spans="1:21" x14ac:dyDescent="0.25">
      <c r="A482" t="s">
        <v>479</v>
      </c>
      <c r="B482">
        <v>33.527094444444501</v>
      </c>
      <c r="C482">
        <v>0</v>
      </c>
      <c r="D482">
        <v>32.643679130434798</v>
      </c>
      <c r="E482">
        <v>1.5516521739130399E-2</v>
      </c>
      <c r="F482">
        <v>33.5657593123209</v>
      </c>
      <c r="G482">
        <v>3.3358684813753601</v>
      </c>
      <c r="H482">
        <v>30.210640677966101</v>
      </c>
      <c r="I482">
        <v>9.7118644067796592E-3</v>
      </c>
      <c r="J482">
        <v>26.649108620689599</v>
      </c>
      <c r="K482">
        <v>5.5844827586206897E-3</v>
      </c>
      <c r="L482">
        <v>6.8616549999999998</v>
      </c>
      <c r="M482">
        <v>3.1500000000000001E-4</v>
      </c>
      <c r="N482">
        <v>5.9438035999999999</v>
      </c>
      <c r="O482">
        <v>3.6759999999999999E-4</v>
      </c>
      <c r="P482">
        <v>5.8245165999999999</v>
      </c>
      <c r="Q482" s="1">
        <v>4.6199999999999998E-5</v>
      </c>
      <c r="S482">
        <f>IF(P482&lt;Vertical!P482,1,0)</f>
        <v>0</v>
      </c>
      <c r="U482">
        <f>IF(B482&lt;Vertical!B482,1,0)</f>
        <v>0</v>
      </c>
    </row>
    <row r="483" spans="1:21" x14ac:dyDescent="0.25">
      <c r="A483" t="s">
        <v>480</v>
      </c>
      <c r="B483">
        <v>107.59042820512801</v>
      </c>
      <c r="C483">
        <v>0</v>
      </c>
      <c r="D483">
        <v>105.496552238806</v>
      </c>
      <c r="E483">
        <v>1.62492537313433E-2</v>
      </c>
      <c r="F483">
        <v>107.968764174455</v>
      </c>
      <c r="G483">
        <v>3.6731271028037402</v>
      </c>
      <c r="H483">
        <v>101.076790769231</v>
      </c>
      <c r="I483">
        <v>1.0150769230769199E-2</v>
      </c>
      <c r="J483">
        <v>101.87769636363601</v>
      </c>
      <c r="K483">
        <v>7.5636363636363601E-3</v>
      </c>
      <c r="L483">
        <v>68.173115094339593</v>
      </c>
      <c r="M483">
        <v>6.1880503144654099E-3</v>
      </c>
      <c r="N483">
        <v>66.370414285714304</v>
      </c>
      <c r="O483">
        <v>8.0771428571428609E-3</v>
      </c>
      <c r="P483">
        <v>61.540025999999997</v>
      </c>
      <c r="Q483">
        <v>7.6599999999999997E-4</v>
      </c>
      <c r="S483">
        <f>IF(P483&lt;Vertical!P483,1,0)</f>
        <v>1</v>
      </c>
      <c r="U483">
        <f>IF(B483&lt;Vertical!B483,1,0)</f>
        <v>1</v>
      </c>
    </row>
    <row r="484" spans="1:21" x14ac:dyDescent="0.25">
      <c r="A484" t="s">
        <v>481</v>
      </c>
      <c r="B484">
        <v>25.625979702970302</v>
      </c>
      <c r="C484">
        <v>0</v>
      </c>
      <c r="D484">
        <v>24.7773563492064</v>
      </c>
      <c r="E484">
        <v>1.33111111111111E-2</v>
      </c>
      <c r="F484">
        <v>25.627605513784399</v>
      </c>
      <c r="G484">
        <v>3.2230626566415999</v>
      </c>
      <c r="H484">
        <v>23.538607633587802</v>
      </c>
      <c r="I484">
        <v>9.7213740458015306E-3</v>
      </c>
      <c r="J484">
        <v>22.190424324324301</v>
      </c>
      <c r="K484">
        <v>8.2736486486486502E-3</v>
      </c>
      <c r="L484">
        <v>10.105009600000001</v>
      </c>
      <c r="M484">
        <v>1.4116000000000001E-3</v>
      </c>
      <c r="N484">
        <v>8.7698978000000007</v>
      </c>
      <c r="O484">
        <v>1.498E-3</v>
      </c>
      <c r="P484">
        <v>8.2367463999999995</v>
      </c>
      <c r="Q484">
        <v>1.3860000000000001E-4</v>
      </c>
      <c r="S484">
        <f>IF(P484&lt;Vertical!P484,1,0)</f>
        <v>0</v>
      </c>
      <c r="U484">
        <f>IF(B484&lt;Vertical!B484,1,0)</f>
        <v>0</v>
      </c>
    </row>
    <row r="485" spans="1:21" x14ac:dyDescent="0.25">
      <c r="A485" t="s">
        <v>482</v>
      </c>
      <c r="B485">
        <v>80.450658974359001</v>
      </c>
      <c r="C485">
        <v>0</v>
      </c>
      <c r="D485">
        <v>77.964198437500002</v>
      </c>
      <c r="E485">
        <v>1.1628125E-2</v>
      </c>
      <c r="F485">
        <v>80.324258823529405</v>
      </c>
      <c r="G485">
        <v>2.6188840830449802</v>
      </c>
      <c r="H485">
        <v>74.030610769230805</v>
      </c>
      <c r="I485">
        <v>6.56769230769231E-3</v>
      </c>
      <c r="J485">
        <v>74.864155737704905</v>
      </c>
      <c r="K485">
        <v>2.9327868852459002E-3</v>
      </c>
      <c r="L485">
        <v>38.618504716981199</v>
      </c>
      <c r="M485">
        <v>2.6084905660377399E-3</v>
      </c>
      <c r="N485">
        <v>36.214174742268099</v>
      </c>
      <c r="O485">
        <v>2.6365979381443301E-3</v>
      </c>
      <c r="P485">
        <v>34.765078865979397</v>
      </c>
      <c r="Q485">
        <v>2.7731958762886602E-4</v>
      </c>
      <c r="S485">
        <f>IF(P485&lt;Vertical!P485,1,0)</f>
        <v>0</v>
      </c>
      <c r="U485">
        <f>IF(B485&lt;Vertical!B485,1,0)</f>
        <v>0</v>
      </c>
    </row>
    <row r="486" spans="1:21" x14ac:dyDescent="0.25">
      <c r="A486" t="s">
        <v>483</v>
      </c>
      <c r="B486">
        <v>96.072541481481394</v>
      </c>
      <c r="C486">
        <v>0</v>
      </c>
      <c r="D486">
        <v>93.603937681159394</v>
      </c>
      <c r="E486">
        <v>1.1295652173913E-2</v>
      </c>
      <c r="F486">
        <v>96.190085813148798</v>
      </c>
      <c r="G486">
        <v>3.05399411764706</v>
      </c>
      <c r="H486">
        <v>89.339849999999998</v>
      </c>
      <c r="I486">
        <v>7.2073529411764703E-3</v>
      </c>
      <c r="J486">
        <v>90.805848148148101</v>
      </c>
      <c r="K486">
        <v>6.8037037037036998E-3</v>
      </c>
      <c r="L486">
        <v>57.387120567375902</v>
      </c>
      <c r="M486">
        <v>4.7801418439716303E-3</v>
      </c>
      <c r="N486">
        <v>54.853329677419303</v>
      </c>
      <c r="O486">
        <v>5.7935483870967704E-3</v>
      </c>
      <c r="P486">
        <v>52.663147019867601</v>
      </c>
      <c r="Q486">
        <v>7.2582781456953602E-4</v>
      </c>
      <c r="S486">
        <f>IF(P486&lt;Vertical!P486,1,0)</f>
        <v>1</v>
      </c>
      <c r="U486">
        <f>IF(B486&lt;Vertical!B486,1,0)</f>
        <v>1</v>
      </c>
    </row>
    <row r="487" spans="1:21" x14ac:dyDescent="0.25">
      <c r="A487" t="s">
        <v>484</v>
      </c>
      <c r="B487">
        <v>115.504901481481</v>
      </c>
      <c r="C487">
        <v>0</v>
      </c>
      <c r="D487">
        <v>111.18782575757599</v>
      </c>
      <c r="E487">
        <v>1.03893939393939E-2</v>
      </c>
      <c r="F487">
        <v>115.545707958478</v>
      </c>
      <c r="G487">
        <v>2.2536020761245701</v>
      </c>
      <c r="H487">
        <v>105.82546562500001</v>
      </c>
      <c r="I487">
        <v>5.3921875000000003E-3</v>
      </c>
      <c r="J487">
        <v>108.227854545455</v>
      </c>
      <c r="K487">
        <v>4.8690909090909097E-3</v>
      </c>
      <c r="L487">
        <v>61.630264130434803</v>
      </c>
      <c r="M487">
        <v>2.9543478260869601E-3</v>
      </c>
      <c r="N487">
        <v>58.627840963855398</v>
      </c>
      <c r="O487">
        <v>3.0716867469879499E-3</v>
      </c>
      <c r="P487">
        <v>54.815540287769799</v>
      </c>
      <c r="Q487">
        <v>2.7410071942446E-4</v>
      </c>
      <c r="S487">
        <f>IF(P487&lt;Vertical!P487,1,0)</f>
        <v>1</v>
      </c>
      <c r="U487">
        <f>IF(B487&lt;Vertical!B487,1,0)</f>
        <v>1</v>
      </c>
    </row>
    <row r="488" spans="1:21" x14ac:dyDescent="0.25">
      <c r="A488" t="s">
        <v>485</v>
      </c>
      <c r="B488">
        <v>93.585041221374098</v>
      </c>
      <c r="C488">
        <v>0</v>
      </c>
      <c r="D488">
        <v>91.029721126760506</v>
      </c>
      <c r="E488">
        <v>1.5245070422535201E-2</v>
      </c>
      <c r="F488">
        <v>93.454458477508595</v>
      </c>
      <c r="G488">
        <v>3.24102352941176</v>
      </c>
      <c r="H488">
        <v>86.309663768115996</v>
      </c>
      <c r="I488">
        <v>7.7434782608695697E-3</v>
      </c>
      <c r="J488">
        <v>87.1252178571428</v>
      </c>
      <c r="K488">
        <v>5.5196428571428601E-3</v>
      </c>
      <c r="L488">
        <v>46.901172772277199</v>
      </c>
      <c r="M488">
        <v>3.5742574257425701E-3</v>
      </c>
      <c r="N488">
        <v>47.771282564102499</v>
      </c>
      <c r="O488">
        <v>6.2246153846153797E-3</v>
      </c>
      <c r="P488">
        <v>44.703221839080399</v>
      </c>
      <c r="Q488">
        <v>5.9137931034482802E-4</v>
      </c>
      <c r="S488">
        <f>IF(P488&lt;Vertical!P488,1,0)</f>
        <v>0</v>
      </c>
      <c r="U488">
        <f>IF(B488&lt;Vertical!B488,1,0)</f>
        <v>0</v>
      </c>
    </row>
    <row r="489" spans="1:21" x14ac:dyDescent="0.25">
      <c r="A489" t="s">
        <v>486</v>
      </c>
      <c r="B489">
        <v>78.390515267175601</v>
      </c>
      <c r="C489">
        <v>0</v>
      </c>
      <c r="D489">
        <v>76.5514409090909</v>
      </c>
      <c r="E489">
        <v>1.56636363636364E-2</v>
      </c>
      <c r="F489">
        <v>78.4437151291514</v>
      </c>
      <c r="G489">
        <v>3.2721044280442801</v>
      </c>
      <c r="H489">
        <v>74.027423437500005</v>
      </c>
      <c r="I489">
        <v>8.7812500000000009E-3</v>
      </c>
      <c r="J489">
        <v>73.083446428571406</v>
      </c>
      <c r="K489">
        <v>5.5285714285714296E-3</v>
      </c>
      <c r="L489">
        <v>34.515415830115899</v>
      </c>
      <c r="M489">
        <v>2.0876447876447901E-3</v>
      </c>
      <c r="N489">
        <v>33.092971599999998</v>
      </c>
      <c r="O489">
        <v>2.5915999999999999E-3</v>
      </c>
      <c r="P489">
        <v>34.557909547738703</v>
      </c>
      <c r="Q489">
        <v>5.0301507537688398E-4</v>
      </c>
      <c r="S489">
        <f>IF(P489&lt;Vertical!P489,1,0)</f>
        <v>1</v>
      </c>
      <c r="U489">
        <f>IF(B489&lt;Vertical!B489,1,0)</f>
        <v>1</v>
      </c>
    </row>
    <row r="490" spans="1:21" x14ac:dyDescent="0.25">
      <c r="A490" t="s">
        <v>487</v>
      </c>
      <c r="B490">
        <v>41.343195104895102</v>
      </c>
      <c r="C490">
        <v>0</v>
      </c>
      <c r="D490">
        <v>39.615737962963003</v>
      </c>
      <c r="E490">
        <v>1.31361111111111E-2</v>
      </c>
      <c r="F490">
        <v>41.364636162361599</v>
      </c>
      <c r="G490">
        <v>2.9717110701106999</v>
      </c>
      <c r="H490">
        <v>36.686943564356397</v>
      </c>
      <c r="I490">
        <v>7.2960396039603997E-3</v>
      </c>
      <c r="J490">
        <v>36.699649999999998</v>
      </c>
      <c r="K490">
        <v>1.5426470588235301E-3</v>
      </c>
      <c r="L490">
        <v>8.8412462000000005</v>
      </c>
      <c r="M490">
        <v>5.9040000000000004E-4</v>
      </c>
      <c r="N490">
        <v>7.4377008000000098</v>
      </c>
      <c r="O490">
        <v>4.772E-4</v>
      </c>
      <c r="P490">
        <v>7.1500658000000001</v>
      </c>
      <c r="Q490" s="1">
        <v>4.6E-5</v>
      </c>
      <c r="S490">
        <f>IF(P490&lt;Vertical!P490,1,0)</f>
        <v>1</v>
      </c>
      <c r="U490">
        <f>IF(B490&lt;Vertical!B490,1,0)</f>
        <v>1</v>
      </c>
    </row>
    <row r="491" spans="1:21" x14ac:dyDescent="0.25">
      <c r="A491" t="s">
        <v>488</v>
      </c>
      <c r="B491">
        <v>15.907978542510101</v>
      </c>
      <c r="C491">
        <v>0</v>
      </c>
      <c r="D491">
        <v>14.945304910714301</v>
      </c>
      <c r="E491">
        <v>1.6540178571428601E-2</v>
      </c>
      <c r="F491">
        <v>15.9369722365039</v>
      </c>
      <c r="G491">
        <v>3.1469287917737798</v>
      </c>
      <c r="H491">
        <v>13.7640516304348</v>
      </c>
      <c r="I491">
        <v>9.2418478260869602E-3</v>
      </c>
      <c r="J491">
        <v>12.712881420764999</v>
      </c>
      <c r="K491">
        <v>3.9114754098360698E-3</v>
      </c>
      <c r="L491">
        <v>0.93446059999999997</v>
      </c>
      <c r="M491" s="1">
        <v>3.7599999999999999E-5</v>
      </c>
      <c r="N491">
        <v>0.59990080000000001</v>
      </c>
      <c r="O491" s="1">
        <v>4.46E-5</v>
      </c>
      <c r="P491">
        <v>0.57241739999999997</v>
      </c>
      <c r="Q491" s="1">
        <v>5.4E-6</v>
      </c>
      <c r="S491">
        <f>IF(P491&lt;Vertical!P491,1,0)</f>
        <v>1</v>
      </c>
      <c r="U491">
        <f>IF(B491&lt;Vertical!B491,1,0)</f>
        <v>1</v>
      </c>
    </row>
    <row r="492" spans="1:21" x14ac:dyDescent="0.25">
      <c r="A492" t="s">
        <v>489</v>
      </c>
      <c r="B492">
        <v>221.95706111111099</v>
      </c>
      <c r="C492">
        <v>0</v>
      </c>
      <c r="D492">
        <v>217.48868484848501</v>
      </c>
      <c r="E492">
        <v>1.33590909090909E-2</v>
      </c>
      <c r="F492">
        <v>221.96850358422901</v>
      </c>
      <c r="G492">
        <v>3.0382422939068099</v>
      </c>
      <c r="H492">
        <v>202.89966575342501</v>
      </c>
      <c r="I492">
        <v>9.2178082191780794E-3</v>
      </c>
      <c r="J492">
        <v>207.38446666666701</v>
      </c>
      <c r="K492">
        <v>5.2964912280701803E-3</v>
      </c>
      <c r="L492">
        <v>155.64532869565201</v>
      </c>
      <c r="M492">
        <v>7.5895652173912998E-3</v>
      </c>
      <c r="N492">
        <v>154.459829230769</v>
      </c>
      <c r="O492">
        <v>1.0664615384615401E-2</v>
      </c>
      <c r="P492">
        <v>141.37997258064499</v>
      </c>
      <c r="Q492">
        <v>3.3548387096774202E-4</v>
      </c>
      <c r="S492">
        <f>IF(P492&lt;Vertical!P492,1,0)</f>
        <v>0</v>
      </c>
      <c r="U492">
        <f>IF(B492&lt;Vertical!B492,1,0)</f>
        <v>0</v>
      </c>
    </row>
    <row r="493" spans="1:21" x14ac:dyDescent="0.25">
      <c r="A493" t="s">
        <v>490</v>
      </c>
      <c r="B493">
        <v>67.043930555555505</v>
      </c>
      <c r="C493">
        <v>0</v>
      </c>
      <c r="D493">
        <v>65.258949275362298</v>
      </c>
      <c r="E493">
        <v>1.30521739130435E-2</v>
      </c>
      <c r="F493">
        <v>66.988320146520195</v>
      </c>
      <c r="G493">
        <v>2.4798157509157499</v>
      </c>
      <c r="H493">
        <v>63.871944776119399</v>
      </c>
      <c r="I493">
        <v>8.06417910447761E-3</v>
      </c>
      <c r="J493">
        <v>63.882636842105299</v>
      </c>
      <c r="K493">
        <v>2.8210526315789498E-3</v>
      </c>
      <c r="L493">
        <v>32.702258</v>
      </c>
      <c r="M493">
        <v>1.4308000000000001E-3</v>
      </c>
      <c r="N493">
        <v>33.272236507936498</v>
      </c>
      <c r="O493">
        <v>1.61534391534392E-3</v>
      </c>
      <c r="P493">
        <v>34.0882875</v>
      </c>
      <c r="Q493">
        <v>3.3701923076923102E-4</v>
      </c>
      <c r="S493">
        <f>IF(P493&lt;Vertical!P493,1,0)</f>
        <v>0</v>
      </c>
      <c r="U493">
        <f>IF(B493&lt;Vertical!B493,1,0)</f>
        <v>0</v>
      </c>
    </row>
    <row r="494" spans="1:21" x14ac:dyDescent="0.25">
      <c r="A494" t="s">
        <v>491</v>
      </c>
      <c r="B494">
        <v>120.766508633093</v>
      </c>
      <c r="C494">
        <v>0</v>
      </c>
      <c r="D494">
        <v>115.842213846154</v>
      </c>
      <c r="E494">
        <v>9.4476923076923097E-3</v>
      </c>
      <c r="F494">
        <v>120.658415068493</v>
      </c>
      <c r="G494">
        <v>2.00091643835616</v>
      </c>
      <c r="H494">
        <v>109.89209428571399</v>
      </c>
      <c r="I494">
        <v>5.0314285714285704E-3</v>
      </c>
      <c r="J494">
        <v>110.642774545455</v>
      </c>
      <c r="K494">
        <v>1.9909090909090901E-3</v>
      </c>
      <c r="L494">
        <v>57.8378475138121</v>
      </c>
      <c r="M494">
        <v>2.6994475138121502E-3</v>
      </c>
      <c r="N494">
        <v>59.516294017093998</v>
      </c>
      <c r="O494">
        <v>3.4974358974359E-3</v>
      </c>
      <c r="P494">
        <v>53.925411764705899</v>
      </c>
      <c r="Q494">
        <v>2.5546218487395E-4</v>
      </c>
      <c r="S494">
        <f>IF(P494&lt;Vertical!P494,1,0)</f>
        <v>1</v>
      </c>
      <c r="U494">
        <f>IF(B494&lt;Vertical!B494,1,0)</f>
        <v>1</v>
      </c>
    </row>
    <row r="495" spans="1:21" x14ac:dyDescent="0.25">
      <c r="A495" t="s">
        <v>492</v>
      </c>
      <c r="B495">
        <v>26.958234636871499</v>
      </c>
      <c r="C495">
        <v>0</v>
      </c>
      <c r="D495">
        <v>25.580955140186902</v>
      </c>
      <c r="E495">
        <v>1.42719626168224E-2</v>
      </c>
      <c r="F495">
        <v>26.889909309309299</v>
      </c>
      <c r="G495">
        <v>3.2981168168168198</v>
      </c>
      <c r="H495">
        <v>23.907388636363599</v>
      </c>
      <c r="I495">
        <v>9.4234848484848494E-3</v>
      </c>
      <c r="J495">
        <v>19.3210032051282</v>
      </c>
      <c r="K495">
        <v>5.7378205128205103E-3</v>
      </c>
      <c r="L495">
        <v>5.1565339999999997</v>
      </c>
      <c r="M495">
        <v>3.7060000000000001E-4</v>
      </c>
      <c r="N495">
        <v>3.7245916000000001</v>
      </c>
      <c r="O495">
        <v>4.6999999999999999E-4</v>
      </c>
      <c r="P495">
        <v>3.2289227999999999</v>
      </c>
      <c r="Q495" s="1">
        <v>4.0200000000000001E-5</v>
      </c>
      <c r="S495">
        <f>IF(P495&lt;Vertical!P495,1,0)</f>
        <v>1</v>
      </c>
      <c r="U495">
        <f>IF(B495&lt;Vertical!B495,1,0)</f>
        <v>0</v>
      </c>
    </row>
    <row r="496" spans="1:21" x14ac:dyDescent="0.25">
      <c r="A496" t="s">
        <v>493</v>
      </c>
      <c r="B496">
        <v>7.14955972972973</v>
      </c>
      <c r="C496">
        <v>0</v>
      </c>
      <c r="D496">
        <v>6.5798500000000004</v>
      </c>
      <c r="E496">
        <v>1.08292613636364E-2</v>
      </c>
      <c r="F496">
        <v>7.1423643145161302</v>
      </c>
      <c r="G496">
        <v>2.6130778225806499</v>
      </c>
      <c r="H496">
        <v>6.4212816489361604</v>
      </c>
      <c r="I496">
        <v>8.4090425531914894E-3</v>
      </c>
      <c r="J496">
        <v>6.0531015625000002</v>
      </c>
      <c r="K496">
        <v>3.90130208333333E-3</v>
      </c>
      <c r="L496">
        <v>1.1184094</v>
      </c>
      <c r="M496">
        <v>1.5559999999999999E-4</v>
      </c>
      <c r="N496">
        <v>0.85791539999999999</v>
      </c>
      <c r="O496">
        <v>1.6640000000000001E-4</v>
      </c>
      <c r="P496">
        <v>0.795875</v>
      </c>
      <c r="Q496" s="1">
        <v>2.4000000000000001E-5</v>
      </c>
      <c r="S496">
        <f>IF(P496&lt;Vertical!P496,1,0)</f>
        <v>0</v>
      </c>
      <c r="U496">
        <f>IF(B496&lt;Vertical!B496,1,0)</f>
        <v>1</v>
      </c>
    </row>
    <row r="497" spans="1:21" x14ac:dyDescent="0.25">
      <c r="A497" t="s">
        <v>494</v>
      </c>
      <c r="B497">
        <v>6.7913349570200596</v>
      </c>
      <c r="C497">
        <v>0</v>
      </c>
      <c r="D497">
        <v>6.5038132307692296</v>
      </c>
      <c r="E497">
        <v>1.1767076923076899E-2</v>
      </c>
      <c r="F497">
        <v>6.7663895691610003</v>
      </c>
      <c r="G497">
        <v>2.6797530612244902</v>
      </c>
      <c r="H497">
        <v>5.8489894444444497</v>
      </c>
      <c r="I497">
        <v>7.4488888888888903E-3</v>
      </c>
      <c r="J497">
        <v>5.9308388888888803</v>
      </c>
      <c r="K497">
        <v>2.9780864197530899E-3</v>
      </c>
      <c r="L497">
        <v>0.86293940000000102</v>
      </c>
      <c r="M497" s="1">
        <v>7.6000000000000001E-6</v>
      </c>
      <c r="N497">
        <v>0.81003660000000099</v>
      </c>
      <c r="O497" s="1">
        <v>9.5999999999999996E-6</v>
      </c>
      <c r="P497">
        <v>0.86990279999999998</v>
      </c>
      <c r="Q497">
        <v>0</v>
      </c>
      <c r="S497">
        <f>IF(P497&lt;Vertical!P497,1,0)</f>
        <v>1</v>
      </c>
      <c r="U497">
        <f>IF(B497&lt;Vertical!B497,1,0)</f>
        <v>1</v>
      </c>
    </row>
    <row r="498" spans="1:21" x14ac:dyDescent="0.25">
      <c r="A498" t="s">
        <v>495</v>
      </c>
      <c r="B498">
        <v>73.313068141592893</v>
      </c>
      <c r="C498">
        <v>0</v>
      </c>
      <c r="D498">
        <v>71.217270588235294</v>
      </c>
      <c r="E498">
        <v>1.0669117647058799E-2</v>
      </c>
      <c r="F498">
        <v>73.399217132867093</v>
      </c>
      <c r="G498">
        <v>2.10957167832168</v>
      </c>
      <c r="H498">
        <v>67.010851428571399</v>
      </c>
      <c r="I498">
        <v>7.9614285714285707E-3</v>
      </c>
      <c r="J498">
        <v>68.939510909090899</v>
      </c>
      <c r="K498">
        <v>4.2018181818181798E-3</v>
      </c>
      <c r="L498">
        <v>35.3048383211679</v>
      </c>
      <c r="M498">
        <v>2.1456204379561999E-3</v>
      </c>
      <c r="N498">
        <v>33.487708056872002</v>
      </c>
      <c r="O498">
        <v>2.1175355450237E-3</v>
      </c>
      <c r="P498">
        <v>34.377268444444397</v>
      </c>
      <c r="Q498">
        <v>2.7999999999999998E-4</v>
      </c>
      <c r="S498">
        <f>IF(P498&lt;Vertical!P498,1,0)</f>
        <v>0</v>
      </c>
      <c r="U498">
        <f>IF(B498&lt;Vertical!B498,1,0)</f>
        <v>0</v>
      </c>
    </row>
    <row r="499" spans="1:21" x14ac:dyDescent="0.25">
      <c r="A499" t="s">
        <v>496</v>
      </c>
      <c r="B499">
        <v>5.12579629629629</v>
      </c>
      <c r="C499">
        <v>0</v>
      </c>
      <c r="D499">
        <v>4.8198112941176499</v>
      </c>
      <c r="E499">
        <v>1.49305882352941E-2</v>
      </c>
      <c r="F499">
        <v>5.1115262156448198</v>
      </c>
      <c r="G499">
        <v>3.2819418604651198</v>
      </c>
      <c r="H499">
        <v>4.5641329741379399</v>
      </c>
      <c r="I499">
        <v>8.6463362068965495E-3</v>
      </c>
      <c r="J499">
        <v>4.2437589852008504</v>
      </c>
      <c r="K499">
        <v>4.2422832980972503E-3</v>
      </c>
      <c r="L499">
        <v>1.0866096000000001</v>
      </c>
      <c r="M499" s="1">
        <v>4.9200000000000003E-5</v>
      </c>
      <c r="N499">
        <v>0.88847799999999999</v>
      </c>
      <c r="O499" s="1">
        <v>2.58E-5</v>
      </c>
      <c r="P499">
        <v>0.89505460000000003</v>
      </c>
      <c r="Q499" s="1">
        <v>3.0000000000000001E-6</v>
      </c>
      <c r="S499">
        <f>IF(P499&lt;Vertical!P499,1,0)</f>
        <v>1</v>
      </c>
      <c r="U499">
        <f>IF(B499&lt;Vertical!B499,1,0)</f>
        <v>1</v>
      </c>
    </row>
    <row r="500" spans="1:21" x14ac:dyDescent="0.25">
      <c r="A500" t="s">
        <v>497</v>
      </c>
      <c r="B500">
        <v>280.01001590909101</v>
      </c>
      <c r="C500">
        <v>0</v>
      </c>
      <c r="D500">
        <v>276.75188309859197</v>
      </c>
      <c r="E500">
        <v>1.5707042253521101E-2</v>
      </c>
      <c r="F500">
        <v>280.56773396946602</v>
      </c>
      <c r="G500">
        <v>3.0589320610686999</v>
      </c>
      <c r="H500">
        <v>262.72775507246399</v>
      </c>
      <c r="I500">
        <v>1.0011594202898599E-2</v>
      </c>
      <c r="J500">
        <v>272.81265593220297</v>
      </c>
      <c r="K500">
        <v>7.1254237288135604E-3</v>
      </c>
      <c r="L500">
        <v>218.2876775</v>
      </c>
      <c r="M500">
        <v>9.9424999999999999E-3</v>
      </c>
      <c r="N500">
        <v>221.061290361446</v>
      </c>
      <c r="O500">
        <v>1.7061445783132501E-2</v>
      </c>
      <c r="P500">
        <v>201.423832258065</v>
      </c>
      <c r="Q500">
        <v>7.3387096774193495E-4</v>
      </c>
      <c r="S500">
        <f>IF(P500&lt;Vertical!P500,1,0)</f>
        <v>0</v>
      </c>
      <c r="U500">
        <f>IF(B500&lt;Vertical!B500,1,0)</f>
        <v>0</v>
      </c>
    </row>
    <row r="501" spans="1:21" x14ac:dyDescent="0.25">
      <c r="A501" t="s">
        <v>498</v>
      </c>
      <c r="B501">
        <v>142.125562121212</v>
      </c>
      <c r="C501">
        <v>0</v>
      </c>
      <c r="D501">
        <v>139.052944615385</v>
      </c>
      <c r="E501">
        <v>1.4223076923076901E-2</v>
      </c>
      <c r="F501">
        <v>142.128761450382</v>
      </c>
      <c r="G501">
        <v>3.33179236641221</v>
      </c>
      <c r="H501">
        <v>130.86299411764699</v>
      </c>
      <c r="I501">
        <v>9.1176470588235307E-3</v>
      </c>
      <c r="J501">
        <v>135.57259272727299</v>
      </c>
      <c r="K501">
        <v>4.1927272727272698E-3</v>
      </c>
      <c r="L501">
        <v>95.181652941176495</v>
      </c>
      <c r="M501">
        <v>5.9529411764705897E-3</v>
      </c>
      <c r="N501">
        <v>96.039985436893303</v>
      </c>
      <c r="O501">
        <v>1.03728155339806E-2</v>
      </c>
      <c r="P501">
        <v>89.250882291666699</v>
      </c>
      <c r="Q501">
        <v>8.8333333333333298E-4</v>
      </c>
      <c r="S501">
        <f>IF(P501&lt;Vertical!P501,1,0)</f>
        <v>1</v>
      </c>
      <c r="U501">
        <f>IF(B501&lt;Vertical!B501,1,0)</f>
        <v>0</v>
      </c>
    </row>
    <row r="502" spans="1:21" x14ac:dyDescent="0.25">
      <c r="A502" t="s">
        <v>499</v>
      </c>
      <c r="B502">
        <v>11.9465205882353</v>
      </c>
      <c r="C502">
        <v>0</v>
      </c>
      <c r="D502">
        <v>11.1069430656934</v>
      </c>
      <c r="E502">
        <v>1.45156934306569E-2</v>
      </c>
      <c r="F502">
        <v>11.9232414285714</v>
      </c>
      <c r="G502">
        <v>2.72160857142857</v>
      </c>
      <c r="H502">
        <v>9.8781964169381098</v>
      </c>
      <c r="I502">
        <v>9.4078175895765496E-3</v>
      </c>
      <c r="J502">
        <v>10.1270217105263</v>
      </c>
      <c r="K502">
        <v>7.1851973684210497E-3</v>
      </c>
      <c r="L502">
        <v>0.64229380000000003</v>
      </c>
      <c r="M502" s="1">
        <v>8.5000000000000006E-5</v>
      </c>
      <c r="N502">
        <v>0.29548920000000001</v>
      </c>
      <c r="O502" s="1">
        <v>5.94E-5</v>
      </c>
      <c r="P502">
        <v>0.25019000000000002</v>
      </c>
      <c r="Q502" s="1">
        <v>1.7999999999999999E-6</v>
      </c>
      <c r="S502">
        <f>IF(P502&lt;Vertical!P502,1,0)</f>
        <v>1</v>
      </c>
      <c r="U502">
        <f>IF(B502&lt;Vertical!B502,1,0)</f>
        <v>1</v>
      </c>
    </row>
    <row r="503" spans="1:21" x14ac:dyDescent="0.25">
      <c r="A503" t="s">
        <v>500</v>
      </c>
      <c r="B503">
        <v>26.916669191919201</v>
      </c>
      <c r="C503">
        <v>0</v>
      </c>
      <c r="D503">
        <v>25.6753675862069</v>
      </c>
      <c r="E503">
        <v>1.38889655172414E-2</v>
      </c>
      <c r="F503">
        <v>26.7646353658537</v>
      </c>
      <c r="G503">
        <v>3.6175667682926802</v>
      </c>
      <c r="H503">
        <v>23.475201796407202</v>
      </c>
      <c r="I503">
        <v>9.8137724550898201E-3</v>
      </c>
      <c r="J503">
        <v>23.173709722222199</v>
      </c>
      <c r="K503">
        <v>6.0479166666666702E-3</v>
      </c>
      <c r="L503">
        <v>6.4187114000000003</v>
      </c>
      <c r="M503">
        <v>5.932E-4</v>
      </c>
      <c r="N503">
        <v>4.5231386000000002</v>
      </c>
      <c r="O503">
        <v>6.1760000000000005E-4</v>
      </c>
      <c r="P503">
        <v>4.0135041999999999</v>
      </c>
      <c r="Q503" s="1">
        <v>5.5000000000000002E-5</v>
      </c>
      <c r="S503">
        <f>IF(P503&lt;Vertical!P503,1,0)</f>
        <v>1</v>
      </c>
      <c r="U503">
        <f>IF(B503&lt;Vertical!B503,1,0)</f>
        <v>1</v>
      </c>
    </row>
    <row r="504" spans="1:21" x14ac:dyDescent="0.25">
      <c r="A504" t="s">
        <v>501</v>
      </c>
      <c r="B504">
        <v>36.978717021276601</v>
      </c>
      <c r="C504">
        <v>0</v>
      </c>
      <c r="D504">
        <v>36.3222835616438</v>
      </c>
      <c r="E504">
        <v>1.5643835616438399E-2</v>
      </c>
      <c r="F504">
        <v>36.961449034749002</v>
      </c>
      <c r="G504">
        <v>3.0999131274131302</v>
      </c>
      <c r="H504">
        <v>34.928877464788698</v>
      </c>
      <c r="I504">
        <v>1.0043661971831E-2</v>
      </c>
      <c r="J504">
        <v>33.793169892473102</v>
      </c>
      <c r="K504">
        <v>6.3956989247311797E-3</v>
      </c>
      <c r="L504">
        <v>18.6147443890274</v>
      </c>
      <c r="M504">
        <v>2.49551122194514E-3</v>
      </c>
      <c r="N504">
        <v>17.6747109473684</v>
      </c>
      <c r="O504">
        <v>1.81978947368421E-3</v>
      </c>
      <c r="P504">
        <v>17.6152683856502</v>
      </c>
      <c r="Q504">
        <v>1.73542600896861E-4</v>
      </c>
      <c r="S504">
        <f>IF(P504&lt;Vertical!P504,1,0)</f>
        <v>0</v>
      </c>
      <c r="U504">
        <f>IF(B504&lt;Vertical!B504,1,0)</f>
        <v>0</v>
      </c>
    </row>
    <row r="505" spans="1:21" x14ac:dyDescent="0.25">
      <c r="A505" t="s">
        <v>502</v>
      </c>
      <c r="B505">
        <v>12.7607985714286</v>
      </c>
      <c r="C505">
        <v>0</v>
      </c>
      <c r="D505">
        <v>11.2632108</v>
      </c>
      <c r="E505">
        <v>1.2614E-2</v>
      </c>
      <c r="F505">
        <v>12.8346153034301</v>
      </c>
      <c r="G505">
        <v>2.4961897097625299</v>
      </c>
      <c r="H505">
        <v>9.4461431906614699</v>
      </c>
      <c r="I505">
        <v>9.6599221789883307E-3</v>
      </c>
      <c r="J505">
        <v>10.629550900900901</v>
      </c>
      <c r="K505">
        <v>4.3103603603603597E-3</v>
      </c>
      <c r="L505">
        <v>0.19241539999999999</v>
      </c>
      <c r="M505" s="1">
        <v>1.0000000000000001E-5</v>
      </c>
      <c r="N505">
        <v>9.0310199999999896E-2</v>
      </c>
      <c r="O505" s="1">
        <v>1.7999999999999999E-6</v>
      </c>
      <c r="P505">
        <v>8.7788599999999994E-2</v>
      </c>
      <c r="Q505" s="1">
        <v>7.9999999999999996E-7</v>
      </c>
      <c r="S505">
        <f>IF(P505&lt;Vertical!P505,1,0)</f>
        <v>1</v>
      </c>
      <c r="U505">
        <f>IF(B505&lt;Vertical!B505,1,0)</f>
        <v>1</v>
      </c>
    </row>
    <row r="506" spans="1:21" x14ac:dyDescent="0.25">
      <c r="A506" t="s">
        <v>503</v>
      </c>
      <c r="B506">
        <v>8.1218871345029306</v>
      </c>
      <c r="C506">
        <v>0</v>
      </c>
      <c r="D506">
        <v>7.6563552356020903</v>
      </c>
      <c r="E506">
        <v>1.4215445026177999E-2</v>
      </c>
      <c r="F506">
        <v>8.0946931330472101</v>
      </c>
      <c r="G506">
        <v>3.4117017167382002</v>
      </c>
      <c r="H506">
        <v>6.6728351681957196</v>
      </c>
      <c r="I506">
        <v>9.4220183486238493E-3</v>
      </c>
      <c r="J506">
        <v>3.4494853999999999</v>
      </c>
      <c r="K506">
        <v>5.5782000000000002E-3</v>
      </c>
      <c r="L506">
        <v>0.17750440000000001</v>
      </c>
      <c r="M506" s="1">
        <v>9.3999999999999998E-6</v>
      </c>
      <c r="N506">
        <v>7.6495999999999995E-2</v>
      </c>
      <c r="O506" s="1">
        <v>5.8000000000000004E-6</v>
      </c>
      <c r="P506">
        <v>7.2854200000000105E-2</v>
      </c>
      <c r="Q506">
        <v>0</v>
      </c>
      <c r="S506">
        <f>IF(P506&lt;Vertical!P506,1,0)</f>
        <v>1</v>
      </c>
      <c r="U506">
        <f>IF(B506&lt;Vertical!B506,1,0)</f>
        <v>0</v>
      </c>
    </row>
    <row r="507" spans="1:21" x14ac:dyDescent="0.25">
      <c r="A507" t="s">
        <v>504</v>
      </c>
      <c r="B507">
        <v>67.936789285714298</v>
      </c>
      <c r="C507">
        <v>0</v>
      </c>
      <c r="D507">
        <v>66.4691928571429</v>
      </c>
      <c r="E507">
        <v>1.44628571428571E-2</v>
      </c>
      <c r="F507">
        <v>67.716397111913295</v>
      </c>
      <c r="G507">
        <v>3.1479288808664299</v>
      </c>
      <c r="H507">
        <v>62.243460294117703</v>
      </c>
      <c r="I507">
        <v>9.5441176470588193E-3</v>
      </c>
      <c r="J507">
        <v>59.377413793103401</v>
      </c>
      <c r="K507">
        <v>8.0241379310344793E-3</v>
      </c>
      <c r="L507">
        <v>33.857073245614103</v>
      </c>
      <c r="M507">
        <v>3.3578947368421101E-3</v>
      </c>
      <c r="N507">
        <v>33.975689147286801</v>
      </c>
      <c r="O507">
        <v>4.7104651162790702E-3</v>
      </c>
      <c r="P507">
        <v>32.723216019417499</v>
      </c>
      <c r="Q507">
        <v>5.4417475728155303E-4</v>
      </c>
      <c r="S507">
        <f>IF(P507&lt;Vertical!P507,1,0)</f>
        <v>0</v>
      </c>
      <c r="U507">
        <f>IF(B507&lt;Vertical!B507,1,0)</f>
        <v>0</v>
      </c>
    </row>
    <row r="508" spans="1:21" x14ac:dyDescent="0.25">
      <c r="A508" t="s">
        <v>505</v>
      </c>
      <c r="B508">
        <v>19.2660255707763</v>
      </c>
      <c r="C508">
        <v>0</v>
      </c>
      <c r="D508">
        <v>18.420740140845101</v>
      </c>
      <c r="E508">
        <v>1.4052816901408499E-2</v>
      </c>
      <c r="F508">
        <v>19.2627623306233</v>
      </c>
      <c r="G508">
        <v>2.9721682926829298</v>
      </c>
      <c r="H508">
        <v>16.8087466321244</v>
      </c>
      <c r="I508">
        <v>9.5756476683937792E-3</v>
      </c>
      <c r="J508">
        <v>14.040238647342999</v>
      </c>
      <c r="K508">
        <v>6.3371980676328503E-3</v>
      </c>
      <c r="L508">
        <v>1.705017</v>
      </c>
      <c r="M508">
        <v>1.4640000000000001E-4</v>
      </c>
      <c r="N508">
        <v>0.96492080000000002</v>
      </c>
      <c r="O508">
        <v>1.014E-4</v>
      </c>
      <c r="P508">
        <v>0.841804</v>
      </c>
      <c r="Q508" s="1">
        <v>1.26E-5</v>
      </c>
      <c r="S508">
        <f>IF(P508&lt;Vertical!P508,1,0)</f>
        <v>0</v>
      </c>
      <c r="U508">
        <f>IF(B508&lt;Vertical!B508,1,0)</f>
        <v>0</v>
      </c>
    </row>
    <row r="509" spans="1:21" x14ac:dyDescent="0.25">
      <c r="A509" t="s">
        <v>506</v>
      </c>
      <c r="B509">
        <v>20.2045533678757</v>
      </c>
      <c r="C509">
        <v>0</v>
      </c>
      <c r="D509">
        <v>19.221652287581701</v>
      </c>
      <c r="E509">
        <v>1.3696078431372501E-2</v>
      </c>
      <c r="F509">
        <v>20.132910508474598</v>
      </c>
      <c r="G509">
        <v>2.9189213559321998</v>
      </c>
      <c r="H509">
        <v>18.1926722222222</v>
      </c>
      <c r="I509">
        <v>9.8419753086419794E-3</v>
      </c>
      <c r="J509">
        <v>18.545149418604598</v>
      </c>
      <c r="K509">
        <v>9.48488372093023E-3</v>
      </c>
      <c r="L509">
        <v>8.4682895999999896</v>
      </c>
      <c r="M509">
        <v>1.248E-3</v>
      </c>
      <c r="N509">
        <v>7.7267482000000003</v>
      </c>
      <c r="O509">
        <v>1.6718E-3</v>
      </c>
      <c r="P509">
        <v>7.56798440000001</v>
      </c>
      <c r="Q509">
        <v>1.03E-4</v>
      </c>
      <c r="S509">
        <f>IF(P509&lt;Vertical!P509,1,0)</f>
        <v>0</v>
      </c>
      <c r="U509">
        <f>IF(B509&lt;Vertical!B509,1,0)</f>
        <v>0</v>
      </c>
    </row>
    <row r="510" spans="1:21" x14ac:dyDescent="0.25">
      <c r="A510" t="s">
        <v>507</v>
      </c>
      <c r="B510">
        <v>47.467089677419303</v>
      </c>
      <c r="C510">
        <v>0</v>
      </c>
      <c r="D510">
        <v>45.210555952381</v>
      </c>
      <c r="E510">
        <v>1.0715476190476201E-2</v>
      </c>
      <c r="F510">
        <v>47.438887591240899</v>
      </c>
      <c r="G510">
        <v>2.55339671532847</v>
      </c>
      <c r="H510">
        <v>41.499110937499999</v>
      </c>
      <c r="I510">
        <v>8.9859374999999991E-3</v>
      </c>
      <c r="J510">
        <v>41.528973076923101</v>
      </c>
      <c r="K510">
        <v>4.5525641025640998E-3</v>
      </c>
      <c r="L510">
        <v>16.529425434782599</v>
      </c>
      <c r="M510">
        <v>1.66434782608696E-3</v>
      </c>
      <c r="N510">
        <v>15.253577999999999</v>
      </c>
      <c r="O510">
        <v>1.9344E-3</v>
      </c>
      <c r="P510">
        <v>14.315908800000001</v>
      </c>
      <c r="Q510">
        <v>2.0719999999999999E-4</v>
      </c>
      <c r="S510">
        <f>IF(P510&lt;Vertical!P510,1,0)</f>
        <v>1</v>
      </c>
      <c r="U510">
        <f>IF(B510&lt;Vertical!B510,1,0)</f>
        <v>1</v>
      </c>
    </row>
    <row r="511" spans="1:21" x14ac:dyDescent="0.25">
      <c r="A511" t="s">
        <v>508</v>
      </c>
      <c r="B511">
        <v>16.375154545454599</v>
      </c>
      <c r="C511">
        <v>0</v>
      </c>
      <c r="D511">
        <v>15.4412729166667</v>
      </c>
      <c r="E511">
        <v>1.38625E-2</v>
      </c>
      <c r="F511">
        <v>16.366308123249301</v>
      </c>
      <c r="G511">
        <v>2.60046246498599</v>
      </c>
      <c r="H511">
        <v>14.0037875</v>
      </c>
      <c r="I511">
        <v>9.2557692307692306E-3</v>
      </c>
      <c r="J511">
        <v>15.162504712041899</v>
      </c>
      <c r="K511">
        <v>9.4031413612565406E-3</v>
      </c>
      <c r="L511">
        <v>3.9774022000000002</v>
      </c>
      <c r="M511">
        <v>7.6579999999999997E-4</v>
      </c>
      <c r="N511">
        <v>3.3594369999999998</v>
      </c>
      <c r="O511">
        <v>6.8479999999999995E-4</v>
      </c>
      <c r="P511">
        <v>3.2076888000000001</v>
      </c>
      <c r="Q511" s="1">
        <v>5.66E-5</v>
      </c>
      <c r="S511">
        <f>IF(P511&lt;Vertical!P511,1,0)</f>
        <v>0</v>
      </c>
      <c r="U511">
        <f>IF(B511&lt;Vertical!B511,1,0)</f>
        <v>0</v>
      </c>
    </row>
    <row r="512" spans="1:21" x14ac:dyDescent="0.25">
      <c r="A512" t="s">
        <v>509</v>
      </c>
      <c r="B512">
        <v>38.0763353741497</v>
      </c>
      <c r="C512">
        <v>0</v>
      </c>
      <c r="D512">
        <v>36.422578301886801</v>
      </c>
      <c r="E512">
        <v>1.5871698113207499E-2</v>
      </c>
      <c r="F512">
        <v>38.100295283018902</v>
      </c>
      <c r="G512">
        <v>2.7114245283018898</v>
      </c>
      <c r="H512">
        <v>33.444451000000001</v>
      </c>
      <c r="I512">
        <v>1.0269E-2</v>
      </c>
      <c r="J512">
        <v>34.061912359550597</v>
      </c>
      <c r="K512">
        <v>3.9595505617977499E-3</v>
      </c>
      <c r="L512">
        <v>11.0804326</v>
      </c>
      <c r="M512">
        <v>1.2405999999999999E-3</v>
      </c>
      <c r="N512">
        <v>9.2430556000000106</v>
      </c>
      <c r="O512">
        <v>1.3473999999999999E-3</v>
      </c>
      <c r="P512">
        <v>8.4135523999999897</v>
      </c>
      <c r="Q512">
        <v>1.348E-4</v>
      </c>
      <c r="S512">
        <f>IF(P512&lt;Vertical!P512,1,0)</f>
        <v>1</v>
      </c>
      <c r="U512">
        <f>IF(B512&lt;Vertical!B512,1,0)</f>
        <v>1</v>
      </c>
    </row>
    <row r="513" spans="1:21" x14ac:dyDescent="0.25">
      <c r="A513" t="s">
        <v>510</v>
      </c>
      <c r="B513">
        <v>14.474794759825301</v>
      </c>
      <c r="C513">
        <v>0</v>
      </c>
      <c r="D513">
        <v>13.361719736842099</v>
      </c>
      <c r="E513">
        <v>1.11717105263158E-2</v>
      </c>
      <c r="F513">
        <v>14.3996580246914</v>
      </c>
      <c r="G513">
        <v>2.9157453703703702</v>
      </c>
      <c r="H513">
        <v>10.9751137931034</v>
      </c>
      <c r="I513">
        <v>8.9991379310344795E-3</v>
      </c>
      <c r="J513">
        <v>12.1753715328467</v>
      </c>
      <c r="K513">
        <v>8.0678832116788304E-3</v>
      </c>
      <c r="L513">
        <v>2.0592079999999999</v>
      </c>
      <c r="M513">
        <v>2.6739999999999999E-4</v>
      </c>
      <c r="N513">
        <v>1.4015134</v>
      </c>
      <c r="O513">
        <v>2.174E-4</v>
      </c>
      <c r="P513">
        <v>1.2327062</v>
      </c>
      <c r="Q513" s="1">
        <v>2.5599999999999999E-5</v>
      </c>
      <c r="S513">
        <f>IF(P513&lt;Vertical!P513,1,0)</f>
        <v>1</v>
      </c>
      <c r="U513">
        <f>IF(B513&lt;Vertical!B513,1,0)</f>
        <v>1</v>
      </c>
    </row>
    <row r="514" spans="1:21" x14ac:dyDescent="0.25">
      <c r="A514" t="s">
        <v>511</v>
      </c>
      <c r="B514">
        <v>31.0475236486486</v>
      </c>
      <c r="C514">
        <v>0</v>
      </c>
      <c r="D514">
        <v>29.777309183673498</v>
      </c>
      <c r="E514">
        <v>1.25387755102041E-2</v>
      </c>
      <c r="F514">
        <v>31.031517322834599</v>
      </c>
      <c r="G514">
        <v>2.6677964566929102</v>
      </c>
      <c r="H514">
        <v>27.366528205128201</v>
      </c>
      <c r="I514">
        <v>8.7641025641025608E-3</v>
      </c>
      <c r="J514">
        <v>24.918729787234099</v>
      </c>
      <c r="K514">
        <v>6.3070921985815603E-3</v>
      </c>
      <c r="L514">
        <v>5.1734114</v>
      </c>
      <c r="M514">
        <v>4.6000000000000001E-4</v>
      </c>
      <c r="N514">
        <v>3.6187852</v>
      </c>
      <c r="O514">
        <v>3.4059999999999998E-4</v>
      </c>
      <c r="P514">
        <v>3.2182900000000001</v>
      </c>
      <c r="Q514" s="1">
        <v>3.6999999999999998E-5</v>
      </c>
      <c r="S514">
        <f>IF(P514&lt;Vertical!P514,1,0)</f>
        <v>0</v>
      </c>
      <c r="U514">
        <f>IF(B514&lt;Vertical!B514,1,0)</f>
        <v>0</v>
      </c>
    </row>
    <row r="515" spans="1:21" x14ac:dyDescent="0.25">
      <c r="A515" t="s">
        <v>512</v>
      </c>
      <c r="B515">
        <v>48.0666430769231</v>
      </c>
      <c r="C515">
        <v>0</v>
      </c>
      <c r="D515">
        <v>46.645974489795897</v>
      </c>
      <c r="E515">
        <v>1.4139795918367301E-2</v>
      </c>
      <c r="F515">
        <v>48.088367015706801</v>
      </c>
      <c r="G515">
        <v>3.45306910994764</v>
      </c>
      <c r="H515">
        <v>43.858998165137699</v>
      </c>
      <c r="I515">
        <v>9.8816513761467908E-3</v>
      </c>
      <c r="J515">
        <v>39.499740697674397</v>
      </c>
      <c r="K515">
        <v>7.7430232558139498E-3</v>
      </c>
      <c r="L515">
        <v>23.2081931174089</v>
      </c>
      <c r="M515">
        <v>4.0295546558704503E-3</v>
      </c>
      <c r="N515">
        <v>19.7102402777778</v>
      </c>
      <c r="O515">
        <v>3.4780555555555602E-3</v>
      </c>
      <c r="P515">
        <v>17.771382352941199</v>
      </c>
      <c r="Q515">
        <v>2.82823529411765E-4</v>
      </c>
      <c r="S515">
        <f>IF(P515&lt;Vertical!P515,1,0)</f>
        <v>0</v>
      </c>
      <c r="U515">
        <f>IF(B515&lt;Vertical!B515,1,0)</f>
        <v>0</v>
      </c>
    </row>
    <row r="516" spans="1:21" x14ac:dyDescent="0.25">
      <c r="A516" t="s">
        <v>513</v>
      </c>
      <c r="B516">
        <v>19.331857865168502</v>
      </c>
      <c r="C516">
        <v>0</v>
      </c>
      <c r="D516">
        <v>18.6036379746836</v>
      </c>
      <c r="E516">
        <v>1.44626582278481E-2</v>
      </c>
      <c r="F516">
        <v>19.241937969924798</v>
      </c>
      <c r="G516">
        <v>2.8743165413533802</v>
      </c>
      <c r="H516">
        <v>17.461124390243899</v>
      </c>
      <c r="I516">
        <v>8.8323170731707291E-3</v>
      </c>
      <c r="J516">
        <v>17.151034965034999</v>
      </c>
      <c r="K516">
        <v>2.4965034965034999E-3</v>
      </c>
      <c r="L516">
        <v>2.6845526</v>
      </c>
      <c r="M516">
        <v>2.076E-4</v>
      </c>
      <c r="N516">
        <v>2.0089480000000002</v>
      </c>
      <c r="O516">
        <v>1.6320000000000001E-4</v>
      </c>
      <c r="P516">
        <v>1.9290788000000001</v>
      </c>
      <c r="Q516" s="1">
        <v>1.2E-5</v>
      </c>
      <c r="S516">
        <f>IF(P516&lt;Vertical!P516,1,0)</f>
        <v>0</v>
      </c>
      <c r="U516">
        <f>IF(B516&lt;Vertical!B516,1,0)</f>
        <v>0</v>
      </c>
    </row>
    <row r="517" spans="1:21" x14ac:dyDescent="0.25">
      <c r="A517" t="s">
        <v>514</v>
      </c>
      <c r="B517">
        <v>10.628460674157299</v>
      </c>
      <c r="C517">
        <v>0</v>
      </c>
      <c r="D517">
        <v>10.1205984496124</v>
      </c>
      <c r="E517">
        <v>1.5043410852713201E-2</v>
      </c>
      <c r="F517">
        <v>10.6478018087855</v>
      </c>
      <c r="G517">
        <v>3.0450935400516799</v>
      </c>
      <c r="H517">
        <v>9.8102084870848607</v>
      </c>
      <c r="I517">
        <v>1.0114022140221401E-2</v>
      </c>
      <c r="J517">
        <v>8.1057193704600508</v>
      </c>
      <c r="K517">
        <v>5.4750605326876504E-3</v>
      </c>
      <c r="L517">
        <v>2.6392234000000001</v>
      </c>
      <c r="M517">
        <v>2.164E-4</v>
      </c>
      <c r="N517">
        <v>2.2428363999999998</v>
      </c>
      <c r="O517">
        <v>1.5339999999999999E-4</v>
      </c>
      <c r="P517">
        <v>2.1914129999999998</v>
      </c>
      <c r="Q517" s="1">
        <v>1.4399999999999999E-5</v>
      </c>
      <c r="S517">
        <f>IF(P517&lt;Vertical!P517,1,0)</f>
        <v>0</v>
      </c>
      <c r="U517">
        <f>IF(B517&lt;Vertical!B517,1,0)</f>
        <v>0</v>
      </c>
    </row>
    <row r="518" spans="1:21" x14ac:dyDescent="0.25">
      <c r="A518" t="s">
        <v>515</v>
      </c>
      <c r="B518">
        <v>23.409848437499999</v>
      </c>
      <c r="C518">
        <v>0</v>
      </c>
      <c r="D518">
        <v>22.485111801242201</v>
      </c>
      <c r="E518">
        <v>1.41130434782609E-2</v>
      </c>
      <c r="F518">
        <v>23.370307450980398</v>
      </c>
      <c r="G518">
        <v>2.69864588235294</v>
      </c>
      <c r="H518">
        <v>21.569520000000001</v>
      </c>
      <c r="I518">
        <v>9.2645161290322593E-3</v>
      </c>
      <c r="J518">
        <v>20.489372072072101</v>
      </c>
      <c r="K518">
        <v>6.9108108108108099E-3</v>
      </c>
      <c r="L518">
        <v>7.3900953999999901</v>
      </c>
      <c r="M518">
        <v>8.9300000000000002E-4</v>
      </c>
      <c r="N518">
        <v>6.2830655999999996</v>
      </c>
      <c r="O518">
        <v>1.0436E-3</v>
      </c>
      <c r="P518">
        <v>5.9202421999999997</v>
      </c>
      <c r="Q518">
        <v>1.192E-4</v>
      </c>
      <c r="S518">
        <f>IF(P518&lt;Vertical!P518,1,0)</f>
        <v>0</v>
      </c>
      <c r="U518">
        <f>IF(B518&lt;Vertical!B518,1,0)</f>
        <v>0</v>
      </c>
    </row>
    <row r="519" spans="1:21" x14ac:dyDescent="0.25">
      <c r="A519" t="s">
        <v>516</v>
      </c>
      <c r="B519">
        <v>5.6523942184154201</v>
      </c>
      <c r="C519">
        <v>0</v>
      </c>
      <c r="D519">
        <v>5.0844793617021198</v>
      </c>
      <c r="E519">
        <v>1.2554042553191499E-2</v>
      </c>
      <c r="F519">
        <v>5.6577297413793097</v>
      </c>
      <c r="G519">
        <v>2.84078922413793</v>
      </c>
      <c r="H519">
        <v>4.9628247999999999</v>
      </c>
      <c r="I519">
        <v>9.1757999999999996E-3</v>
      </c>
      <c r="J519">
        <v>3.1635498000000002</v>
      </c>
      <c r="K519">
        <v>5.5030000000000001E-3</v>
      </c>
      <c r="L519">
        <v>0.48272700000000002</v>
      </c>
      <c r="M519" s="1">
        <v>6.9599999999999998E-5</v>
      </c>
      <c r="N519">
        <v>0.31980500000000001</v>
      </c>
      <c r="O519" s="1">
        <v>6.5599999999999995E-5</v>
      </c>
      <c r="P519">
        <v>0.31194880000000003</v>
      </c>
      <c r="Q519" s="1">
        <v>3.1999999999999999E-6</v>
      </c>
      <c r="S519">
        <f>IF(P519&lt;Vertical!P519,1,0)</f>
        <v>0</v>
      </c>
      <c r="U519">
        <f>IF(B519&lt;Vertical!B519,1,0)</f>
        <v>0</v>
      </c>
    </row>
    <row r="520" spans="1:21" x14ac:dyDescent="0.25">
      <c r="A520" t="s">
        <v>517</v>
      </c>
      <c r="B520">
        <v>26.3715116022099</v>
      </c>
      <c r="C520">
        <v>0</v>
      </c>
      <c r="D520">
        <v>25.674847014925401</v>
      </c>
      <c r="E520">
        <v>1.6798507462686602E-2</v>
      </c>
      <c r="F520">
        <v>26.2622357487923</v>
      </c>
      <c r="G520">
        <v>3.19481787439614</v>
      </c>
      <c r="H520">
        <v>23.967027472527501</v>
      </c>
      <c r="I520">
        <v>1.0587912087912099E-2</v>
      </c>
      <c r="J520">
        <v>22.996142016806701</v>
      </c>
      <c r="K520">
        <v>8.0235294117647106E-3</v>
      </c>
      <c r="L520">
        <v>9.5986095999999907</v>
      </c>
      <c r="M520">
        <v>1.547E-3</v>
      </c>
      <c r="N520">
        <v>8.2550829999999902</v>
      </c>
      <c r="O520">
        <v>2.0447999999999998E-3</v>
      </c>
      <c r="P520">
        <v>7.6822993999999998</v>
      </c>
      <c r="Q520">
        <v>2.308E-4</v>
      </c>
      <c r="S520">
        <f>IF(P520&lt;Vertical!P520,1,0)</f>
        <v>0</v>
      </c>
      <c r="U520">
        <f>IF(B520&lt;Vertical!B520,1,0)</f>
        <v>0</v>
      </c>
    </row>
    <row r="521" spans="1:21" x14ac:dyDescent="0.25">
      <c r="A521" t="s">
        <v>518</v>
      </c>
      <c r="B521">
        <v>11.0157456603774</v>
      </c>
      <c r="C521">
        <v>0</v>
      </c>
      <c r="D521">
        <v>10.0400069230769</v>
      </c>
      <c r="E521">
        <v>1.2194230769230799E-2</v>
      </c>
      <c r="F521">
        <v>11.0088853211009</v>
      </c>
      <c r="G521">
        <v>2.8817584097859301</v>
      </c>
      <c r="H521">
        <v>9.0806383512544695</v>
      </c>
      <c r="I521">
        <v>9.1218637992831492E-3</v>
      </c>
      <c r="J521">
        <v>8.8523886524822704</v>
      </c>
      <c r="K521">
        <v>7.0964539007092198E-3</v>
      </c>
      <c r="L521">
        <v>1.9295633999999999</v>
      </c>
      <c r="M521">
        <v>3.3480000000000001E-4</v>
      </c>
      <c r="N521">
        <v>1.5633702</v>
      </c>
      <c r="O521">
        <v>2.3020000000000001E-4</v>
      </c>
      <c r="P521">
        <v>1.4917532</v>
      </c>
      <c r="Q521" s="1">
        <v>3.0199999999999999E-5</v>
      </c>
      <c r="S521">
        <f>IF(P521&lt;Vertical!P521,1,0)</f>
        <v>1</v>
      </c>
      <c r="U521">
        <f>IF(B521&lt;Vertical!B521,1,0)</f>
        <v>1</v>
      </c>
    </row>
    <row r="522" spans="1:21" x14ac:dyDescent="0.25">
      <c r="A522" t="s">
        <v>519</v>
      </c>
      <c r="B522">
        <v>51.574045652173901</v>
      </c>
      <c r="C522">
        <v>0</v>
      </c>
      <c r="D522">
        <v>50.0725571428571</v>
      </c>
      <c r="E522">
        <v>1.48828571428571E-2</v>
      </c>
      <c r="F522">
        <v>51.605468681318698</v>
      </c>
      <c r="G522">
        <v>3.01549175824176</v>
      </c>
      <c r="H522">
        <v>46.350830769230797</v>
      </c>
      <c r="I522">
        <v>1.00615384615385E-2</v>
      </c>
      <c r="J522">
        <v>42.852894845360801</v>
      </c>
      <c r="K522">
        <v>6.7350515463917501E-3</v>
      </c>
      <c r="L522">
        <v>31.670433121019101</v>
      </c>
      <c r="M522">
        <v>8.2019108280254795E-3</v>
      </c>
      <c r="N522">
        <v>25.9043486111111</v>
      </c>
      <c r="O522">
        <v>4.5314814814814801E-3</v>
      </c>
      <c r="P522">
        <v>22.505830864197499</v>
      </c>
      <c r="Q522">
        <v>3.3641975308642001E-4</v>
      </c>
      <c r="S522">
        <f>IF(P522&lt;Vertical!P522,1,0)</f>
        <v>0</v>
      </c>
      <c r="U522">
        <f>IF(B522&lt;Vertical!B522,1,0)</f>
        <v>0</v>
      </c>
    </row>
    <row r="523" spans="1:21" x14ac:dyDescent="0.25">
      <c r="A523" t="s">
        <v>520</v>
      </c>
      <c r="B523">
        <v>20.383448275862101</v>
      </c>
      <c r="C523">
        <v>0</v>
      </c>
      <c r="D523">
        <v>19.846796666666702</v>
      </c>
      <c r="E523">
        <v>1.33286666666667E-2</v>
      </c>
      <c r="F523">
        <v>20.492487203791502</v>
      </c>
      <c r="G523">
        <v>2.9934336492890998</v>
      </c>
      <c r="H523">
        <v>18.725052325581402</v>
      </c>
      <c r="I523">
        <v>9.34593023255814E-3</v>
      </c>
      <c r="J523">
        <v>16.572173991031399</v>
      </c>
      <c r="K523">
        <v>5.5179372197309397E-3</v>
      </c>
      <c r="L523">
        <v>10.6080168</v>
      </c>
      <c r="M523">
        <v>1.5712E-3</v>
      </c>
      <c r="N523">
        <v>10.277911400000001</v>
      </c>
      <c r="O523">
        <v>1.0449999999999999E-3</v>
      </c>
      <c r="P523">
        <v>10.3730428</v>
      </c>
      <c r="Q523" s="1">
        <v>6.5599999999999995E-5</v>
      </c>
      <c r="S523">
        <f>IF(P523&lt;Vertical!P523,1,0)</f>
        <v>0</v>
      </c>
      <c r="U523">
        <f>IF(B523&lt;Vertical!B523,1,0)</f>
        <v>0</v>
      </c>
    </row>
    <row r="524" spans="1:21" x14ac:dyDescent="0.25">
      <c r="A524" t="s">
        <v>521</v>
      </c>
      <c r="B524">
        <v>29.205214102564099</v>
      </c>
      <c r="C524">
        <v>0</v>
      </c>
      <c r="D524">
        <v>27.4757</v>
      </c>
      <c r="E524">
        <v>1.31279661016949E-2</v>
      </c>
      <c r="F524">
        <v>29.187495731707301</v>
      </c>
      <c r="G524">
        <v>2.6301439024390199</v>
      </c>
      <c r="H524">
        <v>25.0545948275862</v>
      </c>
      <c r="I524">
        <v>9.1224137931034503E-3</v>
      </c>
      <c r="J524">
        <v>20.604861111111099</v>
      </c>
      <c r="K524">
        <v>4.5938888888888904E-3</v>
      </c>
      <c r="L524">
        <v>4.6663763999999999</v>
      </c>
      <c r="M524">
        <v>4.1379999999999998E-4</v>
      </c>
      <c r="N524">
        <v>3.2832808</v>
      </c>
      <c r="O524">
        <v>4.1639999999999998E-4</v>
      </c>
      <c r="P524">
        <v>2.7892247999999999</v>
      </c>
      <c r="Q524" s="1">
        <v>4.2400000000000001E-5</v>
      </c>
      <c r="S524">
        <f>IF(P524&lt;Vertical!P524,1,0)</f>
        <v>1</v>
      </c>
      <c r="U524">
        <f>IF(B524&lt;Vertical!B524,1,0)</f>
        <v>1</v>
      </c>
    </row>
    <row r="525" spans="1:21" x14ac:dyDescent="0.25">
      <c r="A525" t="s">
        <v>522</v>
      </c>
      <c r="B525">
        <v>24.027028571428598</v>
      </c>
      <c r="C525">
        <v>0</v>
      </c>
      <c r="D525">
        <v>22.830687804878099</v>
      </c>
      <c r="E525">
        <v>1.0949593495935E-2</v>
      </c>
      <c r="F525">
        <v>24.056443076923099</v>
      </c>
      <c r="G525">
        <v>3.2687917948717899</v>
      </c>
      <c r="H525">
        <v>20.934885635359102</v>
      </c>
      <c r="I525">
        <v>1.00364640883978E-2</v>
      </c>
      <c r="J525">
        <v>21.1142965277778</v>
      </c>
      <c r="K525">
        <v>7.0493055555555604E-3</v>
      </c>
      <c r="L525">
        <v>8.6068322654462293</v>
      </c>
      <c r="M525">
        <v>2.1395881006864999E-3</v>
      </c>
      <c r="N525">
        <v>6.0073248000000001</v>
      </c>
      <c r="O525">
        <v>1.2764E-3</v>
      </c>
      <c r="P525">
        <v>4.9829059999999998</v>
      </c>
      <c r="Q525" s="1">
        <v>9.2200000000000005E-5</v>
      </c>
      <c r="S525">
        <f>IF(P525&lt;Vertical!P525,1,0)</f>
        <v>1</v>
      </c>
      <c r="U525">
        <f>IF(B525&lt;Vertical!B525,1,0)</f>
        <v>1</v>
      </c>
    </row>
    <row r="526" spans="1:21" x14ac:dyDescent="0.25">
      <c r="A526" t="s">
        <v>523</v>
      </c>
      <c r="B526">
        <v>33.683266666666697</v>
      </c>
      <c r="C526">
        <v>0</v>
      </c>
      <c r="D526">
        <v>33.023271287128701</v>
      </c>
      <c r="E526">
        <v>1.4892079207920799E-2</v>
      </c>
      <c r="F526">
        <v>33.602814516129001</v>
      </c>
      <c r="G526">
        <v>2.8614903225806501</v>
      </c>
      <c r="H526">
        <v>30.53495625</v>
      </c>
      <c r="I526">
        <v>9.5089285714285692E-3</v>
      </c>
      <c r="J526">
        <v>27.413717924528299</v>
      </c>
      <c r="K526">
        <v>4.9254716981132103E-3</v>
      </c>
      <c r="L526">
        <v>12.487546399999999</v>
      </c>
      <c r="M526">
        <v>8.1380000000000005E-4</v>
      </c>
      <c r="N526">
        <v>12.0315934</v>
      </c>
      <c r="O526">
        <v>5.2879999999999995E-4</v>
      </c>
      <c r="P526">
        <v>11.9465556</v>
      </c>
      <c r="Q526" s="1">
        <v>9.1199999999999994E-5</v>
      </c>
      <c r="S526">
        <f>IF(P526&lt;Vertical!P526,1,0)</f>
        <v>0</v>
      </c>
      <c r="U526">
        <f>IF(B526&lt;Vertical!B526,1,0)</f>
        <v>0</v>
      </c>
    </row>
    <row r="527" spans="1:21" x14ac:dyDescent="0.25">
      <c r="A527" t="s">
        <v>524</v>
      </c>
      <c r="B527">
        <v>34.875760693641602</v>
      </c>
      <c r="C527">
        <v>0</v>
      </c>
      <c r="D527">
        <v>33.137640566037703</v>
      </c>
      <c r="E527">
        <v>1.3217924528301899E-2</v>
      </c>
      <c r="F527">
        <v>34.873472023809498</v>
      </c>
      <c r="G527">
        <v>2.45200654761905</v>
      </c>
      <c r="H527">
        <v>30.802224060150401</v>
      </c>
      <c r="I527">
        <v>8.5142857142857103E-3</v>
      </c>
      <c r="J527">
        <v>30.247994736842099</v>
      </c>
      <c r="K527">
        <v>5.1342105263157897E-3</v>
      </c>
      <c r="L527">
        <v>15.136285579937301</v>
      </c>
      <c r="M527">
        <v>2.6156739811912201E-3</v>
      </c>
      <c r="N527">
        <v>12.385064208243</v>
      </c>
      <c r="O527">
        <v>1.8702819956616099E-3</v>
      </c>
      <c r="P527">
        <v>11.160195999999999</v>
      </c>
      <c r="Q527">
        <v>1.4799999999999999E-4</v>
      </c>
      <c r="S527">
        <f>IF(P527&lt;Vertical!P527,1,0)</f>
        <v>0</v>
      </c>
      <c r="U527">
        <f>IF(B527&lt;Vertical!B527,1,0)</f>
        <v>0</v>
      </c>
    </row>
    <row r="529" spans="2:21" x14ac:dyDescent="0.25">
      <c r="B529">
        <f>AVERAGE(B3:B527)</f>
        <v>102.82156445550191</v>
      </c>
      <c r="C529">
        <f t="shared" ref="C529:Q529" si="0">AVERAGE(C3:C527)</f>
        <v>0</v>
      </c>
      <c r="D529">
        <f t="shared" si="0"/>
        <v>100.57361987177882</v>
      </c>
      <c r="E529">
        <f t="shared" si="0"/>
        <v>1.3500626532303953E-2</v>
      </c>
      <c r="F529">
        <f t="shared" si="0"/>
        <v>102.8190621740678</v>
      </c>
      <c r="G529">
        <f t="shared" si="0"/>
        <v>2.7100029191028816</v>
      </c>
      <c r="H529">
        <f t="shared" si="0"/>
        <v>96.728914256411301</v>
      </c>
      <c r="I529">
        <f t="shared" si="0"/>
        <v>8.3463597697701654E-3</v>
      </c>
      <c r="J529">
        <f t="shared" si="0"/>
        <v>95.07232011769436</v>
      </c>
      <c r="K529">
        <f t="shared" si="0"/>
        <v>3.2505047762505196E-3</v>
      </c>
      <c r="L529">
        <f t="shared" si="0"/>
        <v>64.233263250835236</v>
      </c>
      <c r="M529">
        <f t="shared" si="0"/>
        <v>2.7327670574103986E-3</v>
      </c>
      <c r="N529">
        <f t="shared" si="0"/>
        <v>63.530808827954573</v>
      </c>
      <c r="O529">
        <f t="shared" si="0"/>
        <v>3.8617572232787774E-3</v>
      </c>
      <c r="P529">
        <f t="shared" si="0"/>
        <v>59.156443647025249</v>
      </c>
      <c r="Q529">
        <f t="shared" si="0"/>
        <v>2.7769333970162845E-4</v>
      </c>
      <c r="S529">
        <f>SUM(S3:S527)</f>
        <v>323</v>
      </c>
      <c r="U529">
        <f t="shared" ref="U529" si="1">SUM(U3:U527)</f>
        <v>308</v>
      </c>
    </row>
  </sheetData>
  <mergeCells count="8">
    <mergeCell ref="N1:O1"/>
    <mergeCell ref="P1:Q1"/>
    <mergeCell ref="B1:C1"/>
    <mergeCell ref="D1:E1"/>
    <mergeCell ref="F1:G1"/>
    <mergeCell ref="H1:I1"/>
    <mergeCell ref="J1:K1"/>
    <mergeCell ref="L1:M1"/>
  </mergeCells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greaterThan" id="{E6A17C88-E9AF-4093-AB4F-7AA0F8D71716}">
            <xm:f>Vertical!$P$3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m:sqref>P3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1916C-35F1-402E-AB3C-8186B7F6012F}">
  <dimension ref="A1:Q529"/>
  <sheetViews>
    <sheetView workbookViewId="0">
      <selection activeCell="P10" sqref="P10"/>
    </sheetView>
  </sheetViews>
  <sheetFormatPr baseColWidth="10" defaultColWidth="11.42578125" defaultRowHeight="15" x14ac:dyDescent="0.25"/>
  <cols>
    <col min="1" max="1" width="29.7109375" bestFit="1" customWidth="1"/>
  </cols>
  <sheetData>
    <row r="1" spans="1:17" x14ac:dyDescent="0.25">
      <c r="B1" s="47" t="s">
        <v>525</v>
      </c>
      <c r="C1" s="47"/>
      <c r="D1" s="47" t="s">
        <v>527</v>
      </c>
      <c r="E1" s="47"/>
      <c r="F1" s="47" t="s">
        <v>528</v>
      </c>
      <c r="G1" s="47"/>
      <c r="H1" s="47" t="s">
        <v>529</v>
      </c>
      <c r="I1" s="47"/>
      <c r="J1" s="47" t="s">
        <v>530</v>
      </c>
      <c r="K1" s="47"/>
      <c r="L1" s="47" t="s">
        <v>531</v>
      </c>
      <c r="M1" s="47"/>
      <c r="N1" s="47" t="s">
        <v>532</v>
      </c>
      <c r="O1" s="47"/>
      <c r="P1" s="47" t="s">
        <v>533</v>
      </c>
      <c r="Q1" s="47"/>
    </row>
    <row r="2" spans="1:17" x14ac:dyDescent="0.25">
      <c r="B2" t="s">
        <v>526</v>
      </c>
      <c r="C2" t="s">
        <v>1060</v>
      </c>
      <c r="D2" t="s">
        <v>526</v>
      </c>
      <c r="E2" t="s">
        <v>1060</v>
      </c>
      <c r="F2" t="s">
        <v>526</v>
      </c>
      <c r="G2" t="s">
        <v>1060</v>
      </c>
      <c r="H2" t="s">
        <v>526</v>
      </c>
      <c r="I2" t="s">
        <v>1060</v>
      </c>
      <c r="J2" t="s">
        <v>526</v>
      </c>
      <c r="K2" t="s">
        <v>1060</v>
      </c>
      <c r="L2" t="s">
        <v>526</v>
      </c>
      <c r="M2" t="s">
        <v>1060</v>
      </c>
      <c r="N2" t="s">
        <v>526</v>
      </c>
      <c r="O2" t="s">
        <v>1060</v>
      </c>
      <c r="P2" t="s">
        <v>526</v>
      </c>
      <c r="Q2" t="s">
        <v>1060</v>
      </c>
    </row>
    <row r="3" spans="1:17" x14ac:dyDescent="0.25">
      <c r="A3" t="s">
        <v>534</v>
      </c>
      <c r="B3">
        <v>42.701496739130398</v>
      </c>
      <c r="C3">
        <v>0</v>
      </c>
      <c r="D3">
        <v>40.897270731707302</v>
      </c>
      <c r="E3">
        <v>1.50219512195122E-2</v>
      </c>
      <c r="F3">
        <v>42.904115189873401</v>
      </c>
      <c r="G3">
        <v>2.6097177215189902</v>
      </c>
      <c r="H3">
        <v>37.313808860759501</v>
      </c>
      <c r="I3">
        <v>9.70379746835443E-3</v>
      </c>
      <c r="J3">
        <v>37.360425862069</v>
      </c>
      <c r="K3">
        <v>5.0284482758620698E-3</v>
      </c>
      <c r="L3">
        <v>24.7913480225989</v>
      </c>
      <c r="M3">
        <v>5.8169491525423703E-3</v>
      </c>
      <c r="N3">
        <v>18.9140885714286</v>
      </c>
      <c r="O3">
        <v>3.1342857142857101E-3</v>
      </c>
      <c r="P3">
        <v>15.602344827586199</v>
      </c>
      <c r="Q3" s="1">
        <v>1.48275862068966E-4</v>
      </c>
    </row>
    <row r="4" spans="1:17" x14ac:dyDescent="0.25">
      <c r="A4" t="s">
        <v>535</v>
      </c>
      <c r="B4">
        <v>4.4497624481327804</v>
      </c>
      <c r="C4">
        <v>0</v>
      </c>
      <c r="D4">
        <v>3.9013081999999999</v>
      </c>
      <c r="E4">
        <v>1.29138E-2</v>
      </c>
      <c r="F4">
        <v>4.4745799999999996</v>
      </c>
      <c r="G4">
        <v>2.3759942000000001</v>
      </c>
      <c r="H4">
        <v>2.9840186000000002</v>
      </c>
      <c r="I4">
        <v>9.4242000000000006E-3</v>
      </c>
      <c r="J4">
        <v>2.7772709999999998</v>
      </c>
      <c r="K4">
        <v>5.3207999999999997E-3</v>
      </c>
      <c r="L4">
        <v>2.3203999999999999E-2</v>
      </c>
      <c r="M4" s="1">
        <v>5.9999999999999997E-7</v>
      </c>
      <c r="N4">
        <v>5.5998000000000003E-3</v>
      </c>
      <c r="O4" s="1">
        <v>3.9999999999999998E-7</v>
      </c>
      <c r="P4">
        <v>4.3283999999999996E-3</v>
      </c>
      <c r="Q4" s="1">
        <v>0</v>
      </c>
    </row>
    <row r="5" spans="1:17" x14ac:dyDescent="0.25">
      <c r="A5" t="s">
        <v>536</v>
      </c>
      <c r="B5">
        <v>17.795140314136098</v>
      </c>
      <c r="C5">
        <v>0</v>
      </c>
      <c r="D5">
        <v>16.7122653465347</v>
      </c>
      <c r="E5">
        <v>1.1723762376237601E-2</v>
      </c>
      <c r="F5">
        <v>17.733253645833301</v>
      </c>
      <c r="G5">
        <v>2.4194203124999998</v>
      </c>
      <c r="H5">
        <v>13.121367768595</v>
      </c>
      <c r="I5">
        <v>8.7814049586776907E-3</v>
      </c>
      <c r="J5">
        <v>13.145445291479801</v>
      </c>
      <c r="K5">
        <v>3.2713004484304902E-3</v>
      </c>
      <c r="L5">
        <v>9.52081530343008</v>
      </c>
      <c r="M5">
        <v>3.5467018469657E-3</v>
      </c>
      <c r="N5">
        <v>6.3241166</v>
      </c>
      <c r="O5">
        <v>1.3366000000000001E-3</v>
      </c>
      <c r="P5">
        <v>5.2294684</v>
      </c>
      <c r="Q5" s="1">
        <v>2.4199999999999999E-5</v>
      </c>
    </row>
    <row r="6" spans="1:17" x14ac:dyDescent="0.25">
      <c r="A6" t="s">
        <v>537</v>
      </c>
      <c r="B6">
        <v>68.658851948052003</v>
      </c>
      <c r="C6">
        <v>0</v>
      </c>
      <c r="D6">
        <v>67.567801369863005</v>
      </c>
      <c r="E6">
        <v>1.3752054794520499E-2</v>
      </c>
      <c r="F6">
        <v>68.787681521739103</v>
      </c>
      <c r="G6">
        <v>2.3205336956521698</v>
      </c>
      <c r="H6">
        <v>62.945078095238102</v>
      </c>
      <c r="I6">
        <v>7.2819047619047603E-3</v>
      </c>
      <c r="J6">
        <v>61.200406122449003</v>
      </c>
      <c r="K6">
        <v>4.4489795918367301E-4</v>
      </c>
      <c r="L6">
        <v>55.2375328358209</v>
      </c>
      <c r="M6">
        <v>2.0910447761193999E-3</v>
      </c>
      <c r="N6">
        <v>48.644676158940399</v>
      </c>
      <c r="O6">
        <v>4.9470198675496697E-4</v>
      </c>
      <c r="P6">
        <v>44.102051744185999</v>
      </c>
      <c r="Q6" s="1">
        <v>9.8837209302325599E-6</v>
      </c>
    </row>
    <row r="7" spans="1:17" x14ac:dyDescent="0.25">
      <c r="A7" t="s">
        <v>538</v>
      </c>
      <c r="B7">
        <v>239.43569473684201</v>
      </c>
      <c r="C7">
        <v>0</v>
      </c>
      <c r="D7">
        <v>234.964166176471</v>
      </c>
      <c r="E7">
        <v>9.7058823529411805E-3</v>
      </c>
      <c r="F7">
        <v>239.165766666667</v>
      </c>
      <c r="G7">
        <v>1.82130877192982</v>
      </c>
      <c r="H7">
        <v>226.92426527777801</v>
      </c>
      <c r="I7">
        <v>5.6708333333333298E-3</v>
      </c>
      <c r="J7">
        <v>217.564884057971</v>
      </c>
      <c r="K7">
        <v>3.4637681159420299E-4</v>
      </c>
      <c r="L7">
        <v>171.247473239437</v>
      </c>
      <c r="M7">
        <v>6.0577464788732398E-3</v>
      </c>
      <c r="N7">
        <v>166.569474603175</v>
      </c>
      <c r="O7">
        <v>6.75396825396825E-3</v>
      </c>
      <c r="P7">
        <v>151.79154202898599</v>
      </c>
      <c r="Q7" s="1">
        <v>3.4637681159420299E-4</v>
      </c>
    </row>
    <row r="8" spans="1:17" x14ac:dyDescent="0.25">
      <c r="A8" t="s">
        <v>539</v>
      </c>
      <c r="B8">
        <v>493.06052456140401</v>
      </c>
      <c r="C8">
        <v>0</v>
      </c>
      <c r="D8">
        <v>489.79215074626899</v>
      </c>
      <c r="E8">
        <v>1.50582089552239E-2</v>
      </c>
      <c r="F8">
        <v>494.162853448276</v>
      </c>
      <c r="G8">
        <v>2.66599310344828</v>
      </c>
      <c r="H8">
        <v>477.01300277777801</v>
      </c>
      <c r="I8">
        <v>7.8722222222222197E-3</v>
      </c>
      <c r="J8">
        <v>474.39119014084503</v>
      </c>
      <c r="K8">
        <v>9.5774647887323901E-4</v>
      </c>
      <c r="L8">
        <v>416.477827142857</v>
      </c>
      <c r="M8">
        <v>1.08257142857143E-2</v>
      </c>
      <c r="N8">
        <v>407.35327142857102</v>
      </c>
      <c r="O8">
        <v>1.4401587301587301E-2</v>
      </c>
      <c r="P8">
        <v>385.38639402985098</v>
      </c>
      <c r="Q8">
        <v>4.94029850746269E-4</v>
      </c>
    </row>
    <row r="9" spans="1:17" x14ac:dyDescent="0.25">
      <c r="A9" t="s">
        <v>540</v>
      </c>
      <c r="B9">
        <v>127.68599473684201</v>
      </c>
      <c r="C9">
        <v>0</v>
      </c>
      <c r="D9">
        <v>124.56167826087</v>
      </c>
      <c r="E9">
        <v>1.6492753623188399E-2</v>
      </c>
      <c r="F9">
        <v>127.504543103448</v>
      </c>
      <c r="G9">
        <v>2.5086724137931</v>
      </c>
      <c r="H9">
        <v>119.346118055556</v>
      </c>
      <c r="I9">
        <v>8.6986111111111101E-3</v>
      </c>
      <c r="J9">
        <v>93.839875000000006</v>
      </c>
      <c r="K9">
        <v>1.4250000000000001E-3</v>
      </c>
      <c r="L9">
        <v>101.443449295775</v>
      </c>
      <c r="M9">
        <v>6.3830985915493002E-3</v>
      </c>
      <c r="N9">
        <v>84.773243678160895</v>
      </c>
      <c r="O9">
        <v>3.84827586206897E-3</v>
      </c>
      <c r="P9">
        <v>78.636260674157299</v>
      </c>
      <c r="Q9" s="1">
        <v>1.6067415730337101E-4</v>
      </c>
    </row>
    <row r="10" spans="1:17" x14ac:dyDescent="0.25">
      <c r="A10" t="s">
        <v>541</v>
      </c>
      <c r="B10">
        <v>314.143161403509</v>
      </c>
      <c r="C10">
        <v>0</v>
      </c>
      <c r="D10">
        <v>309.61160571428599</v>
      </c>
      <c r="E10">
        <v>1.6921428571428601E-2</v>
      </c>
      <c r="F10">
        <v>313.58586379310401</v>
      </c>
      <c r="G10">
        <v>3.0650913793103398</v>
      </c>
      <c r="H10">
        <v>299.86737397260299</v>
      </c>
      <c r="I10">
        <v>8.9095890410958896E-3</v>
      </c>
      <c r="J10">
        <v>278.99548970588199</v>
      </c>
      <c r="K10">
        <v>2.0249999999999999E-3</v>
      </c>
      <c r="L10">
        <v>253.284352112676</v>
      </c>
      <c r="M10">
        <v>9.6408450704225292E-3</v>
      </c>
      <c r="N10">
        <v>244.41479531249999</v>
      </c>
      <c r="O10">
        <v>1.379375E-2</v>
      </c>
      <c r="P10">
        <v>229.75046376811599</v>
      </c>
      <c r="Q10">
        <v>7.5362318840579696E-4</v>
      </c>
    </row>
    <row r="11" spans="1:17" x14ac:dyDescent="0.25">
      <c r="A11" t="s">
        <v>542</v>
      </c>
      <c r="B11">
        <v>388.64060714285699</v>
      </c>
      <c r="C11">
        <v>0</v>
      </c>
      <c r="D11">
        <v>384.76661492537301</v>
      </c>
      <c r="E11">
        <v>1.52164179104478E-2</v>
      </c>
      <c r="F11">
        <v>388.23778596491201</v>
      </c>
      <c r="G11">
        <v>2.6872912280701802</v>
      </c>
      <c r="H11">
        <v>373.00274492753601</v>
      </c>
      <c r="I11">
        <v>9.0739130434782603E-3</v>
      </c>
      <c r="J11">
        <v>367.54565797101401</v>
      </c>
      <c r="K11">
        <v>3.3768115942029001E-4</v>
      </c>
      <c r="L11">
        <v>338.37419722222199</v>
      </c>
      <c r="M11">
        <v>1.31208333333333E-2</v>
      </c>
      <c r="N11">
        <v>317.16549687499997</v>
      </c>
      <c r="O11">
        <v>1.1375E-2</v>
      </c>
      <c r="P11">
        <v>298.21325942029</v>
      </c>
      <c r="Q11">
        <v>3.94202898550725E-4</v>
      </c>
    </row>
    <row r="12" spans="1:17" x14ac:dyDescent="0.25">
      <c r="A12" t="s">
        <v>543</v>
      </c>
      <c r="B12">
        <v>400.22198970588198</v>
      </c>
      <c r="C12">
        <v>0</v>
      </c>
      <c r="D12">
        <v>396.93319420289902</v>
      </c>
      <c r="E12">
        <v>1.3988405797101399E-2</v>
      </c>
      <c r="F12">
        <v>399.41637142857098</v>
      </c>
      <c r="G12">
        <v>2.53152857142857</v>
      </c>
      <c r="H12">
        <v>383.44492142857098</v>
      </c>
      <c r="I12">
        <v>7.2057142857142901E-3</v>
      </c>
      <c r="J12">
        <v>365.15506056338</v>
      </c>
      <c r="K12">
        <v>7.9154929577464805E-4</v>
      </c>
      <c r="L12">
        <v>335.48114594594603</v>
      </c>
      <c r="M12">
        <v>1.0222972972972999E-2</v>
      </c>
      <c r="N12">
        <v>324.43944285714298</v>
      </c>
      <c r="O12">
        <v>1.22698412698413E-2</v>
      </c>
      <c r="P12">
        <v>304.752602898551</v>
      </c>
      <c r="Q12">
        <v>5.5072463768115901E-4</v>
      </c>
    </row>
    <row r="13" spans="1:17" x14ac:dyDescent="0.25">
      <c r="A13" t="s">
        <v>544</v>
      </c>
      <c r="B13">
        <v>70.738489583333305</v>
      </c>
      <c r="C13">
        <v>0</v>
      </c>
      <c r="D13">
        <v>70.073981159420299</v>
      </c>
      <c r="E13">
        <v>1.4686956521739101E-2</v>
      </c>
      <c r="F13">
        <v>71.089598130841097</v>
      </c>
      <c r="G13">
        <v>3.03724953271028</v>
      </c>
      <c r="H13">
        <v>67.950815384615396</v>
      </c>
      <c r="I13">
        <v>7.9641025641025605E-3</v>
      </c>
      <c r="J13">
        <v>65.798965060241002</v>
      </c>
      <c r="K13">
        <v>5.8554216867469898E-4</v>
      </c>
      <c r="L13">
        <v>46.057541499999999</v>
      </c>
      <c r="M13" s="1">
        <v>7.5299999999999998E-4</v>
      </c>
      <c r="N13">
        <v>40.540891907514499</v>
      </c>
      <c r="O13" s="1">
        <v>4.8612716763005799E-4</v>
      </c>
      <c r="P13">
        <v>37.801438554216901</v>
      </c>
      <c r="Q13" s="1">
        <v>3.1325301204819301E-5</v>
      </c>
    </row>
    <row r="14" spans="1:17" x14ac:dyDescent="0.25">
      <c r="A14" t="s">
        <v>545</v>
      </c>
      <c r="B14">
        <v>70.916620833333297</v>
      </c>
      <c r="C14">
        <v>0</v>
      </c>
      <c r="D14">
        <v>68.185805555555504</v>
      </c>
      <c r="E14">
        <v>1.20902777777778E-2</v>
      </c>
      <c r="F14">
        <v>70.893756923076893</v>
      </c>
      <c r="G14">
        <v>2.1142030769230802</v>
      </c>
      <c r="H14">
        <v>65.145434782608703</v>
      </c>
      <c r="I14">
        <v>6.4521739130434796E-3</v>
      </c>
      <c r="J14">
        <v>58.717246753246798</v>
      </c>
      <c r="K14" s="1">
        <v>1.5155844155844199E-3</v>
      </c>
      <c r="L14">
        <v>31.3399886227545</v>
      </c>
      <c r="M14" s="1">
        <v>1.1035928143712599E-3</v>
      </c>
      <c r="N14">
        <v>26.945335</v>
      </c>
      <c r="O14" s="1">
        <v>1.0270833333333299E-3</v>
      </c>
      <c r="P14">
        <v>22.317060836501899</v>
      </c>
      <c r="Q14" s="1">
        <v>4.6387832699619803E-5</v>
      </c>
    </row>
    <row r="15" spans="1:17" x14ac:dyDescent="0.25">
      <c r="A15" t="s">
        <v>546</v>
      </c>
      <c r="B15">
        <v>2.8302972</v>
      </c>
      <c r="C15">
        <v>0</v>
      </c>
      <c r="D15">
        <v>2.4023986000000002</v>
      </c>
      <c r="E15">
        <v>1.35248E-2</v>
      </c>
      <c r="F15">
        <v>2.8352035999999998</v>
      </c>
      <c r="G15">
        <v>2.4861985999999998</v>
      </c>
      <c r="H15">
        <v>2.0302927999999998</v>
      </c>
      <c r="I15">
        <v>9.3425999999999995E-3</v>
      </c>
      <c r="J15">
        <v>1.6750016000000001</v>
      </c>
      <c r="K15">
        <v>5.1123999999999996E-3</v>
      </c>
      <c r="L15">
        <v>3.09304E-2</v>
      </c>
      <c r="M15" s="1">
        <v>1.9999999999999999E-7</v>
      </c>
      <c r="N15">
        <v>7.1437999999999996E-3</v>
      </c>
      <c r="O15" s="1">
        <v>0</v>
      </c>
      <c r="P15">
        <v>5.7596000000000001E-3</v>
      </c>
      <c r="Q15" s="1">
        <v>0</v>
      </c>
    </row>
    <row r="16" spans="1:17" x14ac:dyDescent="0.25">
      <c r="A16" t="s">
        <v>547</v>
      </c>
      <c r="B16">
        <v>253.81016491228101</v>
      </c>
      <c r="C16">
        <v>0</v>
      </c>
      <c r="D16">
        <v>248.803717741935</v>
      </c>
      <c r="E16">
        <v>1.06483870967742E-2</v>
      </c>
      <c r="F16">
        <v>253.074089285714</v>
      </c>
      <c r="G16">
        <v>2.6057892857142901</v>
      </c>
      <c r="H16">
        <v>240.48870158730199</v>
      </c>
      <c r="I16">
        <v>6.5444444444444404E-3</v>
      </c>
      <c r="J16">
        <v>232.30479062500001</v>
      </c>
      <c r="K16">
        <v>6.9843749999999995E-4</v>
      </c>
      <c r="L16">
        <v>213.36609841269799</v>
      </c>
      <c r="M16">
        <v>8.2015873015873E-3</v>
      </c>
      <c r="N16">
        <v>193.04596911764699</v>
      </c>
      <c r="O16">
        <v>5.6294117647058802E-3</v>
      </c>
      <c r="P16">
        <v>178.04141260504201</v>
      </c>
      <c r="Q16">
        <v>2.82352941176471E-4</v>
      </c>
    </row>
    <row r="17" spans="1:17" x14ac:dyDescent="0.25">
      <c r="A17" t="s">
        <v>548</v>
      </c>
      <c r="B17">
        <v>194.284623287671</v>
      </c>
      <c r="C17">
        <v>0</v>
      </c>
      <c r="D17">
        <v>190.4935984375</v>
      </c>
      <c r="E17">
        <v>1.3756249999999999E-2</v>
      </c>
      <c r="F17">
        <v>194.551616129032</v>
      </c>
      <c r="G17">
        <v>2.43251774193548</v>
      </c>
      <c r="H17">
        <v>184.36151940298501</v>
      </c>
      <c r="I17">
        <v>7.3208955223880599E-3</v>
      </c>
      <c r="J17">
        <v>189.474844927536</v>
      </c>
      <c r="K17" s="1">
        <v>3.6376811594202903E-4</v>
      </c>
      <c r="L17">
        <v>166.129480597015</v>
      </c>
      <c r="M17">
        <v>8.3283582089552204E-3</v>
      </c>
      <c r="N17">
        <v>146.78114782608699</v>
      </c>
      <c r="O17">
        <v>5.2043478260869599E-3</v>
      </c>
      <c r="P17">
        <v>135.79792820512799</v>
      </c>
      <c r="Q17">
        <v>2.7264957264957302E-4</v>
      </c>
    </row>
    <row r="18" spans="1:17" x14ac:dyDescent="0.25">
      <c r="A18" t="s">
        <v>549</v>
      </c>
      <c r="B18">
        <v>73.606587640449405</v>
      </c>
      <c r="C18">
        <v>0</v>
      </c>
      <c r="D18">
        <v>71.034520588235296</v>
      </c>
      <c r="E18">
        <v>1.3564705882352901E-2</v>
      </c>
      <c r="F18">
        <v>73.472703225806498</v>
      </c>
      <c r="G18">
        <v>2.9803983870967699</v>
      </c>
      <c r="H18">
        <v>69.033660759493699</v>
      </c>
      <c r="I18">
        <v>7.5189873417721501E-3</v>
      </c>
      <c r="J18">
        <v>63.125724096385497</v>
      </c>
      <c r="K18" s="1">
        <v>9.0843373493975895E-4</v>
      </c>
      <c r="L18">
        <v>46.507980985915502</v>
      </c>
      <c r="M18">
        <v>2.5112676056337998E-3</v>
      </c>
      <c r="N18">
        <v>34.5225729281768</v>
      </c>
      <c r="O18">
        <v>1.67955801104972E-3</v>
      </c>
      <c r="P18">
        <v>28.9867995918367</v>
      </c>
      <c r="Q18" s="1">
        <v>9.6326530612244896E-5</v>
      </c>
    </row>
    <row r="19" spans="1:17" x14ac:dyDescent="0.25">
      <c r="A19" t="s">
        <v>550</v>
      </c>
      <c r="B19">
        <v>147.842884615385</v>
      </c>
      <c r="C19">
        <v>0</v>
      </c>
      <c r="D19">
        <v>144.872525</v>
      </c>
      <c r="E19">
        <v>1.4309374999999999E-2</v>
      </c>
      <c r="F19">
        <v>147.27848125</v>
      </c>
      <c r="G19">
        <v>2.7112046875</v>
      </c>
      <c r="H19">
        <v>138.75401969697</v>
      </c>
      <c r="I19">
        <v>7.9954545454545504E-3</v>
      </c>
      <c r="J19">
        <v>136.58633731343301</v>
      </c>
      <c r="K19">
        <v>9.40298507462687E-4</v>
      </c>
      <c r="L19">
        <v>109.16270212766</v>
      </c>
      <c r="M19">
        <v>9.2978723404255302E-3</v>
      </c>
      <c r="N19">
        <v>94.341384057970998</v>
      </c>
      <c r="O19">
        <v>6.7202898550724598E-3</v>
      </c>
      <c r="P19">
        <v>84.850941758241802</v>
      </c>
      <c r="Q19">
        <v>4.5494505494505502E-4</v>
      </c>
    </row>
    <row r="20" spans="1:17" x14ac:dyDescent="0.25">
      <c r="A20" t="s">
        <v>551</v>
      </c>
      <c r="B20">
        <v>236.604076923077</v>
      </c>
      <c r="C20">
        <v>0</v>
      </c>
      <c r="D20">
        <v>233.60692985074601</v>
      </c>
      <c r="E20">
        <v>1.40746268656716E-2</v>
      </c>
      <c r="F20">
        <v>236.97427343749999</v>
      </c>
      <c r="G20">
        <v>2.90579375</v>
      </c>
      <c r="H20">
        <v>225.23071666666701</v>
      </c>
      <c r="I20">
        <v>7.6681818181818196E-3</v>
      </c>
      <c r="J20">
        <v>216.84090579710099</v>
      </c>
      <c r="K20">
        <v>9.6956521739130399E-4</v>
      </c>
      <c r="L20">
        <v>193.10572343749999</v>
      </c>
      <c r="M20">
        <v>6.7046874999999997E-3</v>
      </c>
      <c r="N20">
        <v>188.529775609756</v>
      </c>
      <c r="O20">
        <v>9.9073170731707304E-3</v>
      </c>
      <c r="P20">
        <v>176.09460000000001</v>
      </c>
      <c r="Q20">
        <v>4.7763157894736797E-4</v>
      </c>
    </row>
    <row r="21" spans="1:17" x14ac:dyDescent="0.25">
      <c r="A21" t="s">
        <v>552</v>
      </c>
      <c r="B21">
        <v>124.25936290322601</v>
      </c>
      <c r="C21">
        <v>0</v>
      </c>
      <c r="D21">
        <v>120.5967515625</v>
      </c>
      <c r="E21">
        <v>1.4609375000000001E-2</v>
      </c>
      <c r="F21">
        <v>124.07401249999999</v>
      </c>
      <c r="G21">
        <v>2.639275</v>
      </c>
      <c r="H21">
        <v>115.015094029851</v>
      </c>
      <c r="I21">
        <v>8.3447761194029892E-3</v>
      </c>
      <c r="J21">
        <v>114.664845714286</v>
      </c>
      <c r="K21">
        <v>2.1642857142857102E-3</v>
      </c>
      <c r="L21">
        <v>74.428174712643695</v>
      </c>
      <c r="M21">
        <v>4.2896551724137897E-3</v>
      </c>
      <c r="N21">
        <v>68.330193750000007</v>
      </c>
      <c r="O21">
        <v>4.6696428571428601E-3</v>
      </c>
      <c r="P21">
        <v>59.188454385964903</v>
      </c>
      <c r="Q21">
        <v>1.4824561403508799E-4</v>
      </c>
    </row>
    <row r="22" spans="1:17" x14ac:dyDescent="0.25">
      <c r="A22" t="s">
        <v>553</v>
      </c>
      <c r="B22">
        <v>89.776488709677395</v>
      </c>
      <c r="C22">
        <v>0</v>
      </c>
      <c r="D22">
        <v>86.747118478260901</v>
      </c>
      <c r="E22">
        <v>1.3405434782608701E-2</v>
      </c>
      <c r="F22">
        <v>90.122383928571395</v>
      </c>
      <c r="G22">
        <v>2.85948571428571</v>
      </c>
      <c r="H22">
        <v>80.963732394366204</v>
      </c>
      <c r="I22">
        <v>7.6070422535211299E-3</v>
      </c>
      <c r="J22">
        <v>61.800626315789501</v>
      </c>
      <c r="K22">
        <v>1.9342105263157899E-4</v>
      </c>
      <c r="L22">
        <v>39.437820737327201</v>
      </c>
      <c r="M22">
        <v>4.9539170506912404E-4</v>
      </c>
      <c r="N22">
        <v>41.502465060241001</v>
      </c>
      <c r="O22">
        <v>1.2690763052208801E-3</v>
      </c>
      <c r="P22">
        <v>36.4409516556291</v>
      </c>
      <c r="Q22" s="1">
        <v>5.9602649006622502E-5</v>
      </c>
    </row>
    <row r="23" spans="1:17" x14ac:dyDescent="0.25">
      <c r="A23" t="s">
        <v>554</v>
      </c>
      <c r="B23">
        <v>166.70657875000001</v>
      </c>
      <c r="C23">
        <v>0</v>
      </c>
      <c r="D23">
        <v>164.39342444444401</v>
      </c>
      <c r="E23">
        <v>1.43711111111111E-2</v>
      </c>
      <c r="F23">
        <v>166.54240625</v>
      </c>
      <c r="G23">
        <v>2.7693171875</v>
      </c>
      <c r="H23">
        <v>156.817902857143</v>
      </c>
      <c r="I23">
        <v>7.4542857142857102E-3</v>
      </c>
      <c r="J23">
        <v>140.204909722222</v>
      </c>
      <c r="K23">
        <v>1.24305555555556E-3</v>
      </c>
      <c r="L23">
        <v>117.470363380282</v>
      </c>
      <c r="M23">
        <v>4.6535211267605603E-3</v>
      </c>
      <c r="N23">
        <v>111.48755</v>
      </c>
      <c r="O23">
        <v>6.2179999999999996E-3</v>
      </c>
      <c r="P23">
        <v>100.05175076923101</v>
      </c>
      <c r="Q23">
        <v>3.0153846153846197E-4</v>
      </c>
    </row>
    <row r="24" spans="1:17" x14ac:dyDescent="0.25">
      <c r="A24" t="s">
        <v>555</v>
      </c>
      <c r="B24">
        <v>242.79006874999999</v>
      </c>
      <c r="C24">
        <v>0</v>
      </c>
      <c r="D24">
        <v>240.44327368421099</v>
      </c>
      <c r="E24">
        <v>1.50105263157895E-2</v>
      </c>
      <c r="F24">
        <v>242.9871765625</v>
      </c>
      <c r="G24">
        <v>2.8433671875000002</v>
      </c>
      <c r="H24">
        <v>229.74607285714299</v>
      </c>
      <c r="I24">
        <v>7.6185714285714303E-3</v>
      </c>
      <c r="J24">
        <v>234.39650156249999</v>
      </c>
      <c r="K24">
        <v>1.2953125E-3</v>
      </c>
      <c r="L24">
        <v>209.469816901408</v>
      </c>
      <c r="M24">
        <v>1.0319718309859199E-2</v>
      </c>
      <c r="N24">
        <v>193.02103448275901</v>
      </c>
      <c r="O24">
        <v>9.1804597701149408E-3</v>
      </c>
      <c r="P24">
        <v>179.04432795698901</v>
      </c>
      <c r="Q24" s="1">
        <v>4.5913978494623698E-4</v>
      </c>
    </row>
    <row r="25" spans="1:17" x14ac:dyDescent="0.25">
      <c r="A25" t="s">
        <v>556</v>
      </c>
      <c r="B25">
        <v>409.28498875000002</v>
      </c>
      <c r="C25">
        <v>0</v>
      </c>
      <c r="D25">
        <v>403.77988923076902</v>
      </c>
      <c r="E25">
        <v>1.5796923076923101E-2</v>
      </c>
      <c r="F25">
        <v>408.48913437499999</v>
      </c>
      <c r="G25">
        <v>2.9278984375000001</v>
      </c>
      <c r="H25">
        <v>393.421325352113</v>
      </c>
      <c r="I25">
        <v>8.5309859154929606E-3</v>
      </c>
      <c r="J25">
        <v>384.25635522388097</v>
      </c>
      <c r="K25">
        <v>1.78507462686567E-3</v>
      </c>
      <c r="L25">
        <v>347.65760999999998</v>
      </c>
      <c r="M25">
        <v>1.1350000000000001E-2</v>
      </c>
      <c r="N25">
        <v>333.421347674419</v>
      </c>
      <c r="O25">
        <v>1.39418604651163E-2</v>
      </c>
      <c r="P25">
        <v>312.93916250000001</v>
      </c>
      <c r="Q25">
        <v>5.7916666666666696E-4</v>
      </c>
    </row>
    <row r="26" spans="1:17" x14ac:dyDescent="0.25">
      <c r="A26" t="s">
        <v>557</v>
      </c>
      <c r="B26">
        <v>48.993576249999997</v>
      </c>
      <c r="C26">
        <v>0</v>
      </c>
      <c r="D26">
        <v>47.380132380952404</v>
      </c>
      <c r="E26">
        <v>1.20342857142857E-2</v>
      </c>
      <c r="F26">
        <v>49.030693548387099</v>
      </c>
      <c r="G26">
        <v>2.1843822580645198</v>
      </c>
      <c r="H26">
        <v>42.347076767676803</v>
      </c>
      <c r="I26">
        <v>8.9505050505050508E-3</v>
      </c>
      <c r="J26">
        <v>40.770099166666697</v>
      </c>
      <c r="K26">
        <v>5.5683333333333297E-3</v>
      </c>
      <c r="L26">
        <v>25.3004772486773</v>
      </c>
      <c r="M26">
        <v>5.5068783068783099E-3</v>
      </c>
      <c r="N26">
        <v>19.138000000000002</v>
      </c>
      <c r="O26">
        <v>2.9961977186311801E-3</v>
      </c>
      <c r="P26">
        <v>15.656687931034501</v>
      </c>
      <c r="Q26">
        <v>1.5551724137930999E-4</v>
      </c>
    </row>
    <row r="27" spans="1:17" x14ac:dyDescent="0.25">
      <c r="A27" t="s">
        <v>558</v>
      </c>
      <c r="B27">
        <v>322.55501624999999</v>
      </c>
      <c r="C27">
        <v>0</v>
      </c>
      <c r="D27">
        <v>318.48117462686599</v>
      </c>
      <c r="E27">
        <v>1.37671641791045E-2</v>
      </c>
      <c r="F27">
        <v>322.57138392857098</v>
      </c>
      <c r="G27">
        <v>2.7795910714285701</v>
      </c>
      <c r="H27">
        <v>307.24619000000001</v>
      </c>
      <c r="I27">
        <v>7.7757142857142903E-3</v>
      </c>
      <c r="J27">
        <v>291.39955217391298</v>
      </c>
      <c r="K27" s="1">
        <v>1.95217391304348E-3</v>
      </c>
      <c r="L27">
        <v>275.30633999999998</v>
      </c>
      <c r="M27">
        <v>9.4353846153846094E-3</v>
      </c>
      <c r="N27">
        <v>254.59029883720899</v>
      </c>
      <c r="O27">
        <v>8.3779069767441899E-3</v>
      </c>
      <c r="P27">
        <v>237.21691052631601</v>
      </c>
      <c r="Q27">
        <v>3.3578947368421102E-4</v>
      </c>
    </row>
    <row r="28" spans="1:17" x14ac:dyDescent="0.25">
      <c r="A28" t="s">
        <v>559</v>
      </c>
      <c r="B28">
        <v>323.01137999999997</v>
      </c>
      <c r="C28">
        <v>0</v>
      </c>
      <c r="D28">
        <v>318.39917205882301</v>
      </c>
      <c r="E28">
        <v>1.2291176470588199E-2</v>
      </c>
      <c r="F28">
        <v>323.49908412698397</v>
      </c>
      <c r="G28">
        <v>2.3336999999999999</v>
      </c>
      <c r="H28">
        <v>310.68359142857099</v>
      </c>
      <c r="I28">
        <v>6.7842857142857097E-3</v>
      </c>
      <c r="J28">
        <v>309.95543623188399</v>
      </c>
      <c r="K28">
        <v>4.7101449275362302E-4</v>
      </c>
      <c r="L28">
        <v>278.62391176470601</v>
      </c>
      <c r="M28">
        <v>1.02058823529412E-2</v>
      </c>
      <c r="N28">
        <v>259.26998349514599</v>
      </c>
      <c r="O28">
        <v>7.8621359223301004E-3</v>
      </c>
      <c r="P28">
        <v>243.82917913043499</v>
      </c>
      <c r="Q28">
        <v>3.8347826086956502E-4</v>
      </c>
    </row>
    <row r="29" spans="1:17" x14ac:dyDescent="0.25">
      <c r="A29" t="s">
        <v>560</v>
      </c>
      <c r="B29">
        <v>304.82743833333302</v>
      </c>
      <c r="C29">
        <v>0</v>
      </c>
      <c r="D29">
        <v>301.439542647059</v>
      </c>
      <c r="E29">
        <v>1.5754411764705899E-2</v>
      </c>
      <c r="F29">
        <v>304.85257301587302</v>
      </c>
      <c r="G29">
        <v>3.4367333333333301</v>
      </c>
      <c r="H29">
        <v>295.30108055555502</v>
      </c>
      <c r="I29">
        <v>8.2291666666666693E-3</v>
      </c>
      <c r="J29">
        <v>297.548269135802</v>
      </c>
      <c r="K29">
        <v>2.8382716049382699E-3</v>
      </c>
      <c r="L29">
        <v>246.813533333333</v>
      </c>
      <c r="M29">
        <v>1.08893939393939E-2</v>
      </c>
      <c r="N29">
        <v>230.85022524271801</v>
      </c>
      <c r="O29">
        <v>1.0970873786407801E-2</v>
      </c>
      <c r="P29">
        <v>213.08507129629601</v>
      </c>
      <c r="Q29">
        <v>6.3333333333333297E-4</v>
      </c>
    </row>
    <row r="30" spans="1:17" x14ac:dyDescent="0.25">
      <c r="A30" t="s">
        <v>561</v>
      </c>
      <c r="B30">
        <v>249.09358734177201</v>
      </c>
      <c r="C30">
        <v>0</v>
      </c>
      <c r="D30">
        <v>245.89481785714301</v>
      </c>
      <c r="E30">
        <v>1.30285714285714E-2</v>
      </c>
      <c r="F30">
        <v>249.76778730158699</v>
      </c>
      <c r="G30">
        <v>2.6207746031746</v>
      </c>
      <c r="H30">
        <v>237.807565753425</v>
      </c>
      <c r="I30">
        <v>7.8246575342465693E-3</v>
      </c>
      <c r="J30">
        <v>238.64400000000001</v>
      </c>
      <c r="K30">
        <v>1.6784615384615399E-3</v>
      </c>
      <c r="L30">
        <v>219.96677058823499</v>
      </c>
      <c r="M30" s="1">
        <v>1.02794117647059E-2</v>
      </c>
      <c r="N30">
        <v>198.80051165048499</v>
      </c>
      <c r="O30" s="1">
        <v>5.5378640776699E-3</v>
      </c>
      <c r="P30">
        <v>186.16309051724099</v>
      </c>
      <c r="Q30" s="1">
        <v>2.5172413793103399E-4</v>
      </c>
    </row>
    <row r="31" spans="1:17" x14ac:dyDescent="0.25">
      <c r="A31" t="s">
        <v>562</v>
      </c>
      <c r="B31">
        <v>316.99227848101299</v>
      </c>
      <c r="C31">
        <v>0</v>
      </c>
      <c r="D31">
        <v>313.93421944444401</v>
      </c>
      <c r="E31">
        <v>1.51388888888889E-2</v>
      </c>
      <c r="F31">
        <v>317.33128965517199</v>
      </c>
      <c r="G31">
        <v>2.7034362068965501</v>
      </c>
      <c r="H31">
        <v>301.91182553191499</v>
      </c>
      <c r="I31">
        <v>7.7946808510638297E-3</v>
      </c>
      <c r="J31">
        <v>290.10433802816902</v>
      </c>
      <c r="K31">
        <v>6.3521126760563405E-4</v>
      </c>
      <c r="L31">
        <v>255.031708333333</v>
      </c>
      <c r="M31">
        <v>9.1027777777777808E-3</v>
      </c>
      <c r="N31">
        <v>249.051188349515</v>
      </c>
      <c r="O31">
        <v>1.14504854368932E-2</v>
      </c>
      <c r="P31">
        <v>228.055347368421</v>
      </c>
      <c r="Q31">
        <v>3.6842105263157901E-4</v>
      </c>
    </row>
    <row r="32" spans="1:17" x14ac:dyDescent="0.25">
      <c r="A32" t="s">
        <v>563</v>
      </c>
      <c r="B32">
        <v>357.46613866666701</v>
      </c>
      <c r="C32">
        <v>0</v>
      </c>
      <c r="D32">
        <v>353.02062000000001</v>
      </c>
      <c r="E32">
        <v>1.6189230769230799E-2</v>
      </c>
      <c r="F32">
        <v>357.25055714285702</v>
      </c>
      <c r="G32">
        <v>2.7920250000000002</v>
      </c>
      <c r="H32">
        <v>342.07802207792201</v>
      </c>
      <c r="I32">
        <v>8.7792207792207807E-3</v>
      </c>
      <c r="J32">
        <v>344.07063432835798</v>
      </c>
      <c r="K32">
        <v>7.5074626865671596E-4</v>
      </c>
      <c r="L32">
        <v>292.80467361111101</v>
      </c>
      <c r="M32">
        <v>9.9208333333333301E-3</v>
      </c>
      <c r="N32">
        <v>279.87571067961198</v>
      </c>
      <c r="O32">
        <v>1.23912621359223E-2</v>
      </c>
      <c r="P32">
        <v>259.68659213483102</v>
      </c>
      <c r="Q32">
        <v>6.0674157303370799E-4</v>
      </c>
    </row>
    <row r="33" spans="1:17" x14ac:dyDescent="0.25">
      <c r="A33" t="s">
        <v>564</v>
      </c>
      <c r="B33">
        <v>66.7191026666667</v>
      </c>
      <c r="C33">
        <v>0</v>
      </c>
      <c r="D33">
        <v>64.5440117647059</v>
      </c>
      <c r="E33">
        <v>1.38558823529412E-2</v>
      </c>
      <c r="F33">
        <v>66.850559154929599</v>
      </c>
      <c r="G33">
        <v>3.0456267605633802</v>
      </c>
      <c r="H33">
        <v>59.549084848484803</v>
      </c>
      <c r="I33">
        <v>7.7848484848484804E-3</v>
      </c>
      <c r="J33">
        <v>61.400652112676099</v>
      </c>
      <c r="K33">
        <v>2.47464788732394E-3</v>
      </c>
      <c r="L33">
        <v>36.280671875000003</v>
      </c>
      <c r="M33">
        <v>1.9484375000000001E-3</v>
      </c>
      <c r="N33">
        <v>27.779700469483601</v>
      </c>
      <c r="O33">
        <v>1.56760563380282E-3</v>
      </c>
      <c r="P33">
        <v>23.238414285714299</v>
      </c>
      <c r="Q33" s="1">
        <v>9.6428571428571405E-5</v>
      </c>
    </row>
    <row r="34" spans="1:17" x14ac:dyDescent="0.25">
      <c r="A34" t="s">
        <v>565</v>
      </c>
      <c r="B34">
        <v>177.61793</v>
      </c>
      <c r="C34">
        <v>0</v>
      </c>
      <c r="D34">
        <v>174.386974242424</v>
      </c>
      <c r="E34">
        <v>1.4703030303030299E-2</v>
      </c>
      <c r="F34">
        <v>177.21861269841301</v>
      </c>
      <c r="G34">
        <v>2.5616190476190499</v>
      </c>
      <c r="H34">
        <v>163.299551470588</v>
      </c>
      <c r="I34">
        <v>8.0720588235294096E-3</v>
      </c>
      <c r="J34">
        <v>157.84754264705899</v>
      </c>
      <c r="K34">
        <v>3.5411764705882399E-3</v>
      </c>
      <c r="L34">
        <v>155.694723287671</v>
      </c>
      <c r="M34">
        <v>1.29780821917808E-2</v>
      </c>
      <c r="N34">
        <v>141.01999032258101</v>
      </c>
      <c r="O34">
        <v>7.4139784946236596E-3</v>
      </c>
      <c r="P34">
        <v>130.374178494624</v>
      </c>
      <c r="Q34">
        <v>2.8279569892473099E-4</v>
      </c>
    </row>
    <row r="35" spans="1:17" x14ac:dyDescent="0.25">
      <c r="A35" t="s">
        <v>566</v>
      </c>
      <c r="B35">
        <v>116.23515964912301</v>
      </c>
      <c r="C35">
        <v>0</v>
      </c>
      <c r="D35">
        <v>112.271308955224</v>
      </c>
      <c r="E35">
        <v>1.1067164179104499E-2</v>
      </c>
      <c r="F35">
        <v>116.364076190476</v>
      </c>
      <c r="G35">
        <v>2.2076571428571401</v>
      </c>
      <c r="H35">
        <v>100.1259125</v>
      </c>
      <c r="I35">
        <v>7.5093750000000004E-3</v>
      </c>
      <c r="J35">
        <v>105.02085</v>
      </c>
      <c r="K35">
        <v>2.33285714285714E-3</v>
      </c>
      <c r="L35">
        <v>86.014099999999999</v>
      </c>
      <c r="M35">
        <v>4.8560606060606103E-3</v>
      </c>
      <c r="N35">
        <v>71.360108870967807</v>
      </c>
      <c r="O35">
        <v>3.0999999999999999E-3</v>
      </c>
      <c r="P35">
        <v>61.665376642335801</v>
      </c>
      <c r="Q35">
        <v>1.0145985401459899E-4</v>
      </c>
    </row>
    <row r="36" spans="1:17" x14ac:dyDescent="0.25">
      <c r="A36" t="s">
        <v>567</v>
      </c>
      <c r="B36">
        <v>112.43501882352901</v>
      </c>
      <c r="C36">
        <v>0</v>
      </c>
      <c r="D36">
        <v>109.76587826087</v>
      </c>
      <c r="E36">
        <v>1.3215942028985499E-2</v>
      </c>
      <c r="F36">
        <v>112.68521587301601</v>
      </c>
      <c r="G36">
        <v>2.4428666666666699</v>
      </c>
      <c r="H36">
        <v>98.677384848484806</v>
      </c>
      <c r="I36">
        <v>7.31060606060606E-3</v>
      </c>
      <c r="J36">
        <v>104.290567142857</v>
      </c>
      <c r="K36">
        <v>1.5171428571428599E-3</v>
      </c>
      <c r="L36">
        <v>95.524785507246406</v>
      </c>
      <c r="M36">
        <v>1.01623188405797E-2</v>
      </c>
      <c r="N36">
        <v>83.731014705882401</v>
      </c>
      <c r="O36">
        <v>5.14705882352941E-3</v>
      </c>
      <c r="P36">
        <v>75.425299300699294</v>
      </c>
      <c r="Q36">
        <v>2.6993006993007002E-4</v>
      </c>
    </row>
    <row r="37" spans="1:17" x14ac:dyDescent="0.25">
      <c r="A37" t="s">
        <v>568</v>
      </c>
      <c r="B37">
        <v>19.975114970059899</v>
      </c>
      <c r="C37">
        <v>0</v>
      </c>
      <c r="D37">
        <v>19.335355491329501</v>
      </c>
      <c r="E37">
        <v>1.7316763005780299E-2</v>
      </c>
      <c r="F37">
        <v>20.071606249999999</v>
      </c>
      <c r="G37">
        <v>2.9310455357142899</v>
      </c>
      <c r="H37">
        <v>16.112593063583802</v>
      </c>
      <c r="I37">
        <v>1.09190751445087E-2</v>
      </c>
      <c r="J37">
        <v>15.1686187214612</v>
      </c>
      <c r="K37">
        <v>7.3703196347031999E-3</v>
      </c>
      <c r="L37">
        <v>5.280278</v>
      </c>
      <c r="M37">
        <v>1.2756E-3</v>
      </c>
      <c r="N37">
        <v>3.0129788</v>
      </c>
      <c r="O37">
        <v>4.9140000000000002E-4</v>
      </c>
      <c r="P37">
        <v>2.3552132000000001</v>
      </c>
      <c r="Q37" s="1">
        <v>2.76E-5</v>
      </c>
    </row>
    <row r="38" spans="1:17" x14ac:dyDescent="0.25">
      <c r="A38" t="s">
        <v>569</v>
      </c>
      <c r="B38">
        <v>137.915165671642</v>
      </c>
      <c r="C38">
        <v>0</v>
      </c>
      <c r="D38">
        <v>134.84924109588999</v>
      </c>
      <c r="E38">
        <v>1.5672602739726E-2</v>
      </c>
      <c r="F38">
        <v>137.277253968254</v>
      </c>
      <c r="G38">
        <v>3.4244825396825398</v>
      </c>
      <c r="H38">
        <v>125.976316666667</v>
      </c>
      <c r="I38">
        <v>8.7430555555555595E-3</v>
      </c>
      <c r="J38">
        <v>119.9500265625</v>
      </c>
      <c r="K38">
        <v>3.4421874999999999E-3</v>
      </c>
      <c r="L38">
        <v>97.687510606060599</v>
      </c>
      <c r="M38">
        <v>9.0287878787878792E-3</v>
      </c>
      <c r="N38">
        <v>87.7289806818182</v>
      </c>
      <c r="O38">
        <v>8.7431818181818201E-3</v>
      </c>
      <c r="P38">
        <v>78.117032307692298</v>
      </c>
      <c r="Q38">
        <v>4.9538461538461498E-4</v>
      </c>
    </row>
    <row r="39" spans="1:17" x14ac:dyDescent="0.25">
      <c r="A39" t="s">
        <v>570</v>
      </c>
      <c r="B39">
        <v>129.59792388059699</v>
      </c>
      <c r="C39">
        <v>0</v>
      </c>
      <c r="D39">
        <v>127.216331428571</v>
      </c>
      <c r="E39">
        <v>1.41385714285714E-2</v>
      </c>
      <c r="F39">
        <v>129.559638095238</v>
      </c>
      <c r="G39">
        <v>3.2594396825396799</v>
      </c>
      <c r="H39">
        <v>118.556380821918</v>
      </c>
      <c r="I39">
        <v>9.4890410958904103E-3</v>
      </c>
      <c r="J39">
        <v>124.03240735294099</v>
      </c>
      <c r="K39">
        <v>6.9264705882352896E-4</v>
      </c>
      <c r="L39">
        <v>111.18700365853699</v>
      </c>
      <c r="M39">
        <v>9.4012195121951202E-3</v>
      </c>
      <c r="N39">
        <v>98.696132142857095</v>
      </c>
      <c r="O39">
        <v>6.4523809523809499E-3</v>
      </c>
      <c r="P39">
        <v>91.625273728813497</v>
      </c>
      <c r="Q39">
        <v>3.1864406779660999E-4</v>
      </c>
    </row>
    <row r="40" spans="1:17" x14ac:dyDescent="0.25">
      <c r="A40" t="s">
        <v>571</v>
      </c>
      <c r="B40">
        <v>98.122439999999997</v>
      </c>
      <c r="C40">
        <v>0</v>
      </c>
      <c r="D40">
        <v>95.763393846153804</v>
      </c>
      <c r="E40">
        <v>1.5215384615384599E-2</v>
      </c>
      <c r="F40">
        <v>98.036944444444401</v>
      </c>
      <c r="G40">
        <v>2.9180825396825401</v>
      </c>
      <c r="H40">
        <v>88.755232307692296</v>
      </c>
      <c r="I40">
        <v>7.7584615384615396E-3</v>
      </c>
      <c r="J40">
        <v>88.227306060606097</v>
      </c>
      <c r="K40">
        <v>4.5666666666666703E-3</v>
      </c>
      <c r="L40">
        <v>64.930143877551004</v>
      </c>
      <c r="M40">
        <v>9.7010204081632596E-3</v>
      </c>
      <c r="N40">
        <v>54.898099224806202</v>
      </c>
      <c r="O40">
        <v>7.7922480620155003E-3</v>
      </c>
      <c r="P40">
        <v>47.688666666666698</v>
      </c>
      <c r="Q40">
        <v>3.7399999999999998E-4</v>
      </c>
    </row>
    <row r="41" spans="1:17" x14ac:dyDescent="0.25">
      <c r="A41" t="s">
        <v>572</v>
      </c>
      <c r="B41">
        <v>168.844189090909</v>
      </c>
      <c r="C41">
        <v>0</v>
      </c>
      <c r="D41">
        <v>165.924898550725</v>
      </c>
      <c r="E41">
        <v>1.3376811594202899E-2</v>
      </c>
      <c r="F41">
        <v>168.525901639344</v>
      </c>
      <c r="G41">
        <v>2.9992377049180301</v>
      </c>
      <c r="H41">
        <v>153.98646567164201</v>
      </c>
      <c r="I41">
        <v>9.2238805970149308E-3</v>
      </c>
      <c r="J41">
        <v>141.483973913043</v>
      </c>
      <c r="K41">
        <v>3.8652173913043498E-3</v>
      </c>
      <c r="L41">
        <v>117.893508571429</v>
      </c>
      <c r="M41">
        <v>7.6228571428571404E-3</v>
      </c>
      <c r="N41">
        <v>113.01591818181799</v>
      </c>
      <c r="O41">
        <v>1.00075757575758E-2</v>
      </c>
      <c r="P41">
        <v>98.603410569105705</v>
      </c>
      <c r="Q41">
        <v>4.76422764227642E-4</v>
      </c>
    </row>
    <row r="42" spans="1:17" x14ac:dyDescent="0.25">
      <c r="A42" t="s">
        <v>573</v>
      </c>
      <c r="B42">
        <v>90.997326153846203</v>
      </c>
      <c r="C42">
        <v>0</v>
      </c>
      <c r="D42">
        <v>88.373246753246704</v>
      </c>
      <c r="E42">
        <v>1.22116883116883E-2</v>
      </c>
      <c r="F42">
        <v>90.561357142857105</v>
      </c>
      <c r="G42">
        <v>2.52181071428571</v>
      </c>
      <c r="H42">
        <v>71.054593749999995</v>
      </c>
      <c r="I42">
        <v>7.6406249999999998E-3</v>
      </c>
      <c r="J42">
        <v>57.441717241379301</v>
      </c>
      <c r="K42">
        <v>1.8387931034482799E-3</v>
      </c>
      <c r="L42">
        <v>68.234535802469097</v>
      </c>
      <c r="M42">
        <v>7.4197530864197501E-4</v>
      </c>
      <c r="N42">
        <v>49.307425373134301</v>
      </c>
      <c r="O42">
        <v>7.1641791044776103E-4</v>
      </c>
      <c r="P42">
        <v>43.401784662576702</v>
      </c>
      <c r="Q42" s="1">
        <v>1.28834355828221E-5</v>
      </c>
    </row>
    <row r="43" spans="1:17" x14ac:dyDescent="0.25">
      <c r="A43" t="s">
        <v>574</v>
      </c>
      <c r="B43">
        <v>165.947432307692</v>
      </c>
      <c r="C43">
        <v>0</v>
      </c>
      <c r="D43">
        <v>163.68508260869601</v>
      </c>
      <c r="E43">
        <v>1.62652173913043E-2</v>
      </c>
      <c r="F43">
        <v>166.31496349206299</v>
      </c>
      <c r="G43">
        <v>2.7870952380952398</v>
      </c>
      <c r="H43">
        <v>151.01787611940301</v>
      </c>
      <c r="I43">
        <v>8.1895522388059708E-3</v>
      </c>
      <c r="J43">
        <v>153.29801449275399</v>
      </c>
      <c r="K43">
        <v>6.17536231884058E-3</v>
      </c>
      <c r="L43">
        <v>129.03320789473699</v>
      </c>
      <c r="M43">
        <v>7.8513157894736802E-3</v>
      </c>
      <c r="N43">
        <v>122.377285185185</v>
      </c>
      <c r="O43">
        <v>9.21851851851852E-3</v>
      </c>
      <c r="P43">
        <v>111.05918372092999</v>
      </c>
      <c r="Q43">
        <v>5.4651162790697702E-4</v>
      </c>
    </row>
    <row r="44" spans="1:17" x14ac:dyDescent="0.25">
      <c r="A44" t="s">
        <v>575</v>
      </c>
      <c r="B44">
        <v>136.8212</v>
      </c>
      <c r="C44">
        <v>0</v>
      </c>
      <c r="D44">
        <v>133.83467656249999</v>
      </c>
      <c r="E44">
        <v>9.8812499999999994E-3</v>
      </c>
      <c r="F44">
        <v>136.752368253968</v>
      </c>
      <c r="G44">
        <v>2.2900428571428599</v>
      </c>
      <c r="H44">
        <v>115.618288235294</v>
      </c>
      <c r="I44">
        <v>8.8073529411764693E-3</v>
      </c>
      <c r="J44">
        <v>126.135241538462</v>
      </c>
      <c r="K44">
        <v>1.3261538461538499E-3</v>
      </c>
      <c r="L44">
        <v>116.653578873239</v>
      </c>
      <c r="M44">
        <v>7.2633802816901398E-3</v>
      </c>
      <c r="N44">
        <v>99.876827160493804</v>
      </c>
      <c r="O44">
        <v>3.9790123456790102E-3</v>
      </c>
      <c r="P44">
        <v>90.711824418604607</v>
      </c>
      <c r="Q44">
        <v>1.4883720930232601E-4</v>
      </c>
    </row>
    <row r="45" spans="1:17" x14ac:dyDescent="0.25">
      <c r="A45" t="s">
        <v>576</v>
      </c>
      <c r="B45">
        <v>58.076692753623199</v>
      </c>
      <c r="C45">
        <v>0</v>
      </c>
      <c r="D45">
        <v>56.389345679012401</v>
      </c>
      <c r="E45">
        <v>1.49567901234568E-2</v>
      </c>
      <c r="F45">
        <v>58.1269671875</v>
      </c>
      <c r="G45">
        <v>3.1391328125000002</v>
      </c>
      <c r="H45">
        <v>42.860287096774201</v>
      </c>
      <c r="I45">
        <v>8.1838709677419397E-3</v>
      </c>
      <c r="J45">
        <v>41.913394285714297</v>
      </c>
      <c r="K45">
        <v>1.80571428571429E-3</v>
      </c>
      <c r="L45">
        <v>32.266746634615401</v>
      </c>
      <c r="M45">
        <v>5.9528846153846203E-3</v>
      </c>
      <c r="N45">
        <v>28.343712835820899</v>
      </c>
      <c r="O45">
        <v>2.2582089552238799E-3</v>
      </c>
      <c r="P45">
        <v>24.6859054054054</v>
      </c>
      <c r="Q45" s="1">
        <v>1.03194103194103E-4</v>
      </c>
    </row>
    <row r="46" spans="1:17" x14ac:dyDescent="0.25">
      <c r="A46" t="s">
        <v>577</v>
      </c>
      <c r="B46">
        <v>160.41930483870999</v>
      </c>
      <c r="C46">
        <v>0</v>
      </c>
      <c r="D46">
        <v>156.46268142857099</v>
      </c>
      <c r="E46">
        <v>1.19028571428571E-2</v>
      </c>
      <c r="F46">
        <v>160.463882539682</v>
      </c>
      <c r="G46">
        <v>2.3985936507936501</v>
      </c>
      <c r="H46">
        <v>149.07065540540501</v>
      </c>
      <c r="I46">
        <v>7.8162162162162194E-3</v>
      </c>
      <c r="J46">
        <v>144.97389014084499</v>
      </c>
      <c r="K46">
        <v>1.69295774647887E-3</v>
      </c>
      <c r="L46">
        <v>137.56264999999999</v>
      </c>
      <c r="M46">
        <v>9.6565789473684206E-3</v>
      </c>
      <c r="N46">
        <v>123.266749425287</v>
      </c>
      <c r="O46">
        <v>5.8517241379310303E-3</v>
      </c>
      <c r="P46">
        <v>112.991389</v>
      </c>
      <c r="Q46">
        <v>3.77E-4</v>
      </c>
    </row>
    <row r="47" spans="1:17" x14ac:dyDescent="0.25">
      <c r="A47" t="s">
        <v>578</v>
      </c>
      <c r="B47">
        <v>29.954718253968199</v>
      </c>
      <c r="C47">
        <v>0</v>
      </c>
      <c r="D47">
        <v>28.149377165354299</v>
      </c>
      <c r="E47">
        <v>1.1350393700787401E-2</v>
      </c>
      <c r="F47">
        <v>30.101251694915302</v>
      </c>
      <c r="G47">
        <v>2.18195169491525</v>
      </c>
      <c r="H47">
        <v>24.8420854700855</v>
      </c>
      <c r="I47">
        <v>6.6358974358974396E-3</v>
      </c>
      <c r="J47">
        <v>23.8486153846154</v>
      </c>
      <c r="K47">
        <v>3.46013986013986E-3</v>
      </c>
      <c r="L47">
        <v>7.2793033999999999</v>
      </c>
      <c r="M47">
        <v>6.3619999999999996E-4</v>
      </c>
      <c r="N47">
        <v>4.4291093999999998</v>
      </c>
      <c r="O47">
        <v>2.476E-4</v>
      </c>
      <c r="P47">
        <v>3.5851177999999999</v>
      </c>
      <c r="Q47" s="1">
        <v>1.2799999999999999E-5</v>
      </c>
    </row>
    <row r="48" spans="1:17" x14ac:dyDescent="0.25">
      <c r="A48" t="s">
        <v>579</v>
      </c>
      <c r="B48">
        <v>17.889963849765302</v>
      </c>
      <c r="C48">
        <v>0</v>
      </c>
      <c r="D48">
        <v>16.604260194174799</v>
      </c>
      <c r="E48">
        <v>1.12101941747573E-2</v>
      </c>
      <c r="F48">
        <v>17.9548535714286</v>
      </c>
      <c r="G48">
        <v>1.78024693877551</v>
      </c>
      <c r="H48">
        <v>12.844295433789901</v>
      </c>
      <c r="I48">
        <v>6.7630136986301399E-3</v>
      </c>
      <c r="J48">
        <v>14.2192677570093</v>
      </c>
      <c r="K48">
        <v>3.4841121495327101E-3</v>
      </c>
      <c r="L48">
        <v>1.7727044000000001</v>
      </c>
      <c r="M48" s="1">
        <v>9.4199999999999999E-5</v>
      </c>
      <c r="N48">
        <v>0.76568580000000097</v>
      </c>
      <c r="O48" s="1">
        <v>1.1399999999999999E-5</v>
      </c>
      <c r="P48">
        <v>0.6225908</v>
      </c>
      <c r="Q48" s="1">
        <v>1.9999999999999999E-7</v>
      </c>
    </row>
    <row r="49" spans="1:17" x14ac:dyDescent="0.25">
      <c r="A49" t="s">
        <v>580</v>
      </c>
      <c r="B49">
        <v>64.014298412698395</v>
      </c>
      <c r="C49">
        <v>0</v>
      </c>
      <c r="D49">
        <v>61.2489641304348</v>
      </c>
      <c r="E49">
        <v>1.0521739130434801E-2</v>
      </c>
      <c r="F49">
        <v>63.761166666666703</v>
      </c>
      <c r="G49">
        <v>2.0344650793650798</v>
      </c>
      <c r="H49">
        <v>57.686259259259202</v>
      </c>
      <c r="I49">
        <v>6.0962962962963002E-3</v>
      </c>
      <c r="J49">
        <v>53.692078125000002</v>
      </c>
      <c r="K49">
        <v>3.1296875000000001E-3</v>
      </c>
      <c r="L49">
        <v>40.298335245901598</v>
      </c>
      <c r="M49">
        <v>3.6188524590163901E-3</v>
      </c>
      <c r="N49">
        <v>32.399378770949703</v>
      </c>
      <c r="O49">
        <v>1.5379888268156399E-3</v>
      </c>
      <c r="P49">
        <v>28.6942707142857</v>
      </c>
      <c r="Q49" s="1">
        <v>4.3571428571428597E-5</v>
      </c>
    </row>
    <row r="50" spans="1:17" x14ac:dyDescent="0.25">
      <c r="A50" t="s">
        <v>581</v>
      </c>
      <c r="B50">
        <v>149.993593333333</v>
      </c>
      <c r="C50">
        <v>0</v>
      </c>
      <c r="D50">
        <v>146.811119117647</v>
      </c>
      <c r="E50">
        <v>1.0908823529411801E-2</v>
      </c>
      <c r="F50">
        <v>150.44698253968301</v>
      </c>
      <c r="G50">
        <v>2.8911015873015899</v>
      </c>
      <c r="H50">
        <v>135.75575694444399</v>
      </c>
      <c r="I50">
        <v>7.3333333333333297E-3</v>
      </c>
      <c r="J50">
        <v>138.72248805970199</v>
      </c>
      <c r="K50">
        <v>1.46567164179104E-3</v>
      </c>
      <c r="L50">
        <v>118.86522428571401</v>
      </c>
      <c r="M50">
        <v>7.0642857142857096E-3</v>
      </c>
      <c r="N50">
        <v>103.916454545455</v>
      </c>
      <c r="O50">
        <v>5.6424242424242396E-3</v>
      </c>
      <c r="P50">
        <v>93.058947674418604</v>
      </c>
      <c r="Q50">
        <v>1.9069767441860501E-4</v>
      </c>
    </row>
    <row r="51" spans="1:17" x14ac:dyDescent="0.25">
      <c r="A51" t="s">
        <v>582</v>
      </c>
      <c r="B51">
        <v>46.265460526315799</v>
      </c>
      <c r="C51">
        <v>0</v>
      </c>
      <c r="D51">
        <v>44.941742268041203</v>
      </c>
      <c r="E51">
        <v>1.23773195876289E-2</v>
      </c>
      <c r="F51">
        <v>46.152489393939398</v>
      </c>
      <c r="G51">
        <v>2.3487969696969699</v>
      </c>
      <c r="H51">
        <v>37.005555118110202</v>
      </c>
      <c r="I51">
        <v>6.4889763779527598E-3</v>
      </c>
      <c r="J51">
        <v>44.002403370786503</v>
      </c>
      <c r="K51">
        <v>1.4550561797752801E-3</v>
      </c>
      <c r="L51">
        <v>21.1513016</v>
      </c>
      <c r="M51" s="1">
        <v>2.4259999999999999E-4</v>
      </c>
      <c r="N51">
        <v>21.6403508</v>
      </c>
      <c r="O51" s="1">
        <v>3.5260000000000001E-4</v>
      </c>
      <c r="P51">
        <v>20.376054</v>
      </c>
      <c r="Q51" s="1">
        <v>1.5999999999999999E-5</v>
      </c>
    </row>
    <row r="52" spans="1:17" x14ac:dyDescent="0.25">
      <c r="A52" t="s">
        <v>583</v>
      </c>
      <c r="B52">
        <v>154.85389661017001</v>
      </c>
      <c r="C52">
        <v>0</v>
      </c>
      <c r="D52">
        <v>151.612711428571</v>
      </c>
      <c r="E52">
        <v>1.57657142857143E-2</v>
      </c>
      <c r="F52">
        <v>155.89586249999999</v>
      </c>
      <c r="G52">
        <v>2.9916624999999999</v>
      </c>
      <c r="H52">
        <v>143.26849010989</v>
      </c>
      <c r="I52">
        <v>9.5230769230769206E-3</v>
      </c>
      <c r="J52">
        <v>142.632514285714</v>
      </c>
      <c r="K52">
        <v>4.5014285714285703E-3</v>
      </c>
      <c r="L52">
        <v>122.84652812500001</v>
      </c>
      <c r="M52">
        <v>1.1821875000000001E-2</v>
      </c>
      <c r="N52">
        <v>109.73934337349399</v>
      </c>
      <c r="O52">
        <v>9.1999999999999998E-3</v>
      </c>
      <c r="P52">
        <v>99.6482180327869</v>
      </c>
      <c r="Q52">
        <v>5.83606557377049E-4</v>
      </c>
    </row>
    <row r="53" spans="1:17" x14ac:dyDescent="0.25">
      <c r="A53" t="s">
        <v>584</v>
      </c>
      <c r="B53">
        <v>21.0675788461538</v>
      </c>
      <c r="C53">
        <v>0</v>
      </c>
      <c r="D53">
        <v>19.9584685082873</v>
      </c>
      <c r="E53">
        <v>1.18375690607735E-2</v>
      </c>
      <c r="F53">
        <v>21.0793696551724</v>
      </c>
      <c r="G53">
        <v>2.8232758620689702</v>
      </c>
      <c r="H53">
        <v>16.022897154471501</v>
      </c>
      <c r="I53">
        <v>7.3975609756097597E-3</v>
      </c>
      <c r="J53">
        <v>15.360509090909099</v>
      </c>
      <c r="K53">
        <v>1.6448484848484799E-3</v>
      </c>
      <c r="L53">
        <v>10.011016393442601</v>
      </c>
      <c r="M53">
        <v>2.3419672131147502E-3</v>
      </c>
      <c r="N53">
        <v>6.4197483490565999</v>
      </c>
      <c r="O53">
        <v>7.49528301886792E-4</v>
      </c>
      <c r="P53">
        <v>5.03583741648107</v>
      </c>
      <c r="Q53" s="1">
        <v>1.4699331848552301E-5</v>
      </c>
    </row>
    <row r="54" spans="1:17" x14ac:dyDescent="0.25">
      <c r="A54" t="s">
        <v>585</v>
      </c>
      <c r="B54">
        <v>100.495907407407</v>
      </c>
      <c r="C54">
        <v>0</v>
      </c>
      <c r="D54">
        <v>97.713217187500007</v>
      </c>
      <c r="E54">
        <v>1.2432812499999999E-2</v>
      </c>
      <c r="F54">
        <v>100.178704761905</v>
      </c>
      <c r="G54">
        <v>2.76955396825397</v>
      </c>
      <c r="H54">
        <v>87.952361538461503</v>
      </c>
      <c r="I54">
        <v>9.9615384615384592E-3</v>
      </c>
      <c r="J54">
        <v>81.270380851063805</v>
      </c>
      <c r="K54">
        <v>3.3425531914893598E-3</v>
      </c>
      <c r="L54">
        <v>77.952011267605698</v>
      </c>
      <c r="M54">
        <v>6.2577464788732403E-3</v>
      </c>
      <c r="N54">
        <v>64.384794252873604</v>
      </c>
      <c r="O54">
        <v>4.1965517241379299E-3</v>
      </c>
      <c r="P54">
        <v>57.055548809523799</v>
      </c>
      <c r="Q54">
        <v>1.7976190476190501E-4</v>
      </c>
    </row>
    <row r="55" spans="1:17" x14ac:dyDescent="0.25">
      <c r="A55" t="s">
        <v>586</v>
      </c>
      <c r="B55">
        <v>41.120483333333297</v>
      </c>
      <c r="C55">
        <v>0</v>
      </c>
      <c r="D55">
        <v>39.738136936936897</v>
      </c>
      <c r="E55">
        <v>1.30495495495495E-2</v>
      </c>
      <c r="F55">
        <v>41.008891428571403</v>
      </c>
      <c r="G55">
        <v>3.0857104761904801</v>
      </c>
      <c r="H55">
        <v>34.504584324324298</v>
      </c>
      <c r="I55">
        <v>8.1437837837837809E-3</v>
      </c>
      <c r="J55">
        <v>35.780700000000003</v>
      </c>
      <c r="K55">
        <v>1.1094674556213001E-3</v>
      </c>
      <c r="L55">
        <v>22.995331034482799</v>
      </c>
      <c r="M55">
        <v>1.5582758620689701E-3</v>
      </c>
      <c r="N55">
        <v>18.5766289672544</v>
      </c>
      <c r="O55">
        <v>7.1586901763224197E-4</v>
      </c>
      <c r="P55">
        <v>17.046706052631599</v>
      </c>
      <c r="Q55" s="1">
        <v>3.1842105263157902E-5</v>
      </c>
    </row>
    <row r="56" spans="1:17" x14ac:dyDescent="0.25">
      <c r="A56" t="s">
        <v>587</v>
      </c>
      <c r="B56">
        <v>121.653533898305</v>
      </c>
      <c r="C56">
        <v>0</v>
      </c>
      <c r="D56">
        <v>119.399128571429</v>
      </c>
      <c r="E56">
        <v>1.61642857142857E-2</v>
      </c>
      <c r="F56">
        <v>121.609596428571</v>
      </c>
      <c r="G56">
        <v>2.59668928571429</v>
      </c>
      <c r="H56">
        <v>105.769887837838</v>
      </c>
      <c r="I56">
        <v>8.6554054054054103E-3</v>
      </c>
      <c r="J56">
        <v>110.987069444444</v>
      </c>
      <c r="K56">
        <v>4.90138888888889E-3</v>
      </c>
      <c r="L56">
        <v>84.881524390243897</v>
      </c>
      <c r="M56">
        <v>8.8500000000000002E-3</v>
      </c>
      <c r="N56">
        <v>77.875535714285704</v>
      </c>
      <c r="O56">
        <v>6.8785714285714301E-3</v>
      </c>
      <c r="P56">
        <v>68.218910596026504</v>
      </c>
      <c r="Q56">
        <v>3.1324503311258302E-4</v>
      </c>
    </row>
    <row r="57" spans="1:17" x14ac:dyDescent="0.25">
      <c r="A57" t="s">
        <v>588</v>
      </c>
      <c r="B57">
        <v>93.280325423728797</v>
      </c>
      <c r="C57">
        <v>0</v>
      </c>
      <c r="D57">
        <v>90.778584507042297</v>
      </c>
      <c r="E57">
        <v>1.0911267605633801E-2</v>
      </c>
      <c r="F57">
        <v>93.309658928571395</v>
      </c>
      <c r="G57">
        <v>2.2745000000000002</v>
      </c>
      <c r="H57">
        <v>79.7193648648649</v>
      </c>
      <c r="I57">
        <v>9.1364864864864892E-3</v>
      </c>
      <c r="J57">
        <v>69.574145652173897</v>
      </c>
      <c r="K57">
        <v>4.1749999999999999E-3</v>
      </c>
      <c r="L57">
        <v>70.282282954545494</v>
      </c>
      <c r="M57">
        <v>5.6181818181818199E-3</v>
      </c>
      <c r="N57">
        <v>58.948820833333301</v>
      </c>
      <c r="O57">
        <v>2.6708333333333302E-3</v>
      </c>
      <c r="P57">
        <v>53.6608860465116</v>
      </c>
      <c r="Q57">
        <v>1.1453488372093E-4</v>
      </c>
    </row>
    <row r="58" spans="1:17" x14ac:dyDescent="0.25">
      <c r="A58" t="s">
        <v>589</v>
      </c>
      <c r="B58">
        <v>129.80941296296299</v>
      </c>
      <c r="C58">
        <v>0</v>
      </c>
      <c r="D58">
        <v>127.392726470588</v>
      </c>
      <c r="E58">
        <v>1.38397058823529E-2</v>
      </c>
      <c r="F58">
        <v>130.27330952381001</v>
      </c>
      <c r="G58">
        <v>2.8869650793650798</v>
      </c>
      <c r="H58">
        <v>116.218261111111</v>
      </c>
      <c r="I58">
        <v>9.0222222222222197E-3</v>
      </c>
      <c r="J58">
        <v>117.348866197183</v>
      </c>
      <c r="K58">
        <v>4.0338028169014098E-3</v>
      </c>
      <c r="L58">
        <v>97.893296923076903</v>
      </c>
      <c r="M58">
        <v>7.4061538461538496E-3</v>
      </c>
      <c r="N58">
        <v>86.984115517241406</v>
      </c>
      <c r="O58">
        <v>6.3905172413793098E-3</v>
      </c>
      <c r="P58">
        <v>77.599443442622899</v>
      </c>
      <c r="Q58">
        <v>3.0409836065573801E-4</v>
      </c>
    </row>
    <row r="59" spans="1:17" x14ac:dyDescent="0.25">
      <c r="A59" t="s">
        <v>590</v>
      </c>
      <c r="B59">
        <v>5.7778965442764596</v>
      </c>
      <c r="C59">
        <v>0</v>
      </c>
      <c r="D59">
        <v>5.2275721030042996</v>
      </c>
      <c r="E59">
        <v>1.4347854077253201E-2</v>
      </c>
      <c r="F59">
        <v>5.7914847222222203</v>
      </c>
      <c r="G59">
        <v>2.7594722222222199</v>
      </c>
      <c r="H59">
        <v>4.3598607999999999</v>
      </c>
      <c r="I59">
        <v>1.00006E-2</v>
      </c>
      <c r="J59">
        <v>5.0988835999999997</v>
      </c>
      <c r="K59">
        <v>4.6319999999999998E-3</v>
      </c>
      <c r="L59">
        <v>0.74055180000000098</v>
      </c>
      <c r="M59" s="1">
        <v>2.5599999999999999E-5</v>
      </c>
      <c r="N59">
        <v>0.2695014</v>
      </c>
      <c r="O59" s="1">
        <v>5.2000000000000002E-6</v>
      </c>
      <c r="P59">
        <v>0.1919102</v>
      </c>
      <c r="Q59" s="1">
        <v>0</v>
      </c>
    </row>
    <row r="60" spans="1:17" x14ac:dyDescent="0.25">
      <c r="A60" t="s">
        <v>591</v>
      </c>
      <c r="B60">
        <v>50.641501639344199</v>
      </c>
      <c r="C60">
        <v>0</v>
      </c>
      <c r="D60">
        <v>48.6073376811594</v>
      </c>
      <c r="E60">
        <v>1.08797101449275E-2</v>
      </c>
      <c r="F60">
        <v>50.525808695652202</v>
      </c>
      <c r="G60">
        <v>2.16646956521739</v>
      </c>
      <c r="H60">
        <v>44.116260759493699</v>
      </c>
      <c r="I60">
        <v>6.7620253164556998E-3</v>
      </c>
      <c r="J60">
        <v>35.327083076923103</v>
      </c>
      <c r="K60">
        <v>3.40615384615385E-3</v>
      </c>
      <c r="L60">
        <v>12.195219909502301</v>
      </c>
      <c r="M60">
        <v>1.12443438914027E-3</v>
      </c>
      <c r="N60">
        <v>8.9559850000000001</v>
      </c>
      <c r="O60">
        <v>6.7500000000000004E-4</v>
      </c>
      <c r="P60">
        <v>7.29483920000001</v>
      </c>
      <c r="Q60" s="1">
        <v>6.6799999999999997E-5</v>
      </c>
    </row>
    <row r="61" spans="1:17" x14ac:dyDescent="0.25">
      <c r="A61" t="s">
        <v>592</v>
      </c>
      <c r="B61">
        <v>19.7964536144578</v>
      </c>
      <c r="C61">
        <v>0</v>
      </c>
      <c r="D61">
        <v>18.711898013245001</v>
      </c>
      <c r="E61">
        <v>1.4872847682119199E-2</v>
      </c>
      <c r="F61">
        <v>19.8190833333333</v>
      </c>
      <c r="G61">
        <v>2.6477775641025598</v>
      </c>
      <c r="H61">
        <v>15.7043096256685</v>
      </c>
      <c r="I61">
        <v>1.04598930481283E-2</v>
      </c>
      <c r="J61">
        <v>17.323567317073199</v>
      </c>
      <c r="K61">
        <v>5.1497560975609803E-3</v>
      </c>
      <c r="L61">
        <v>11.613308403361399</v>
      </c>
      <c r="M61" s="1">
        <v>5.1752100840336103E-3</v>
      </c>
      <c r="N61">
        <v>8.0320945799458006</v>
      </c>
      <c r="O61" s="1">
        <v>2.0073170731707301E-3</v>
      </c>
      <c r="P61">
        <v>6.3641858381502896</v>
      </c>
      <c r="Q61" s="1">
        <v>6.3872832369942206E-5</v>
      </c>
    </row>
    <row r="62" spans="1:17" x14ac:dyDescent="0.25">
      <c r="A62" t="s">
        <v>593</v>
      </c>
      <c r="B62">
        <v>14.736366463414599</v>
      </c>
      <c r="C62">
        <v>0</v>
      </c>
      <c r="D62">
        <v>14.056324725274701</v>
      </c>
      <c r="E62">
        <v>1.09302197802198E-2</v>
      </c>
      <c r="F62">
        <v>14.782520855614999</v>
      </c>
      <c r="G62">
        <v>2.3623759358288798</v>
      </c>
      <c r="H62">
        <v>11.766900353356901</v>
      </c>
      <c r="I62">
        <v>8.1452296819788002E-3</v>
      </c>
      <c r="J62">
        <v>10.514469329073499</v>
      </c>
      <c r="K62">
        <v>5.37635782747604E-3</v>
      </c>
      <c r="L62">
        <v>9.5929698550724591</v>
      </c>
      <c r="M62">
        <v>2.25217391304348E-4</v>
      </c>
      <c r="N62">
        <v>7.2341854497354596</v>
      </c>
      <c r="O62" s="1">
        <v>5.8730158730158698E-5</v>
      </c>
      <c r="P62">
        <v>5.96698324175824</v>
      </c>
      <c r="Q62" s="1">
        <v>1.92307692307692E-6</v>
      </c>
    </row>
    <row r="63" spans="1:17" x14ac:dyDescent="0.25">
      <c r="A63" t="s">
        <v>594</v>
      </c>
      <c r="B63">
        <v>23.979646456692901</v>
      </c>
      <c r="C63">
        <v>0</v>
      </c>
      <c r="D63">
        <v>22.8390092436975</v>
      </c>
      <c r="E63">
        <v>1.33899159663866E-2</v>
      </c>
      <c r="F63">
        <v>23.989876428571399</v>
      </c>
      <c r="G63">
        <v>2.32343642857143</v>
      </c>
      <c r="H63">
        <v>19.570755752212399</v>
      </c>
      <c r="I63">
        <v>8.9588495575221201E-3</v>
      </c>
      <c r="J63">
        <v>19.313759459459501</v>
      </c>
      <c r="K63">
        <v>5.1205405405405401E-3</v>
      </c>
      <c r="L63">
        <v>13.281251351351299</v>
      </c>
      <c r="M63">
        <v>4.0905405405405404E-3</v>
      </c>
      <c r="N63">
        <v>9.2785455607476592</v>
      </c>
      <c r="O63">
        <v>1.47663551401869E-3</v>
      </c>
      <c r="P63">
        <v>7.7149030303030202</v>
      </c>
      <c r="Q63" s="1">
        <v>6.6883116883116904E-5</v>
      </c>
    </row>
    <row r="64" spans="1:17" x14ac:dyDescent="0.25">
      <c r="A64" t="s">
        <v>595</v>
      </c>
      <c r="B64">
        <v>11.271820553359699</v>
      </c>
      <c r="C64">
        <v>0</v>
      </c>
      <c r="D64">
        <v>10.1706813278008</v>
      </c>
      <c r="E64">
        <v>1.4717427385892099E-2</v>
      </c>
      <c r="F64">
        <v>11.2760603448276</v>
      </c>
      <c r="G64">
        <v>2.29236853448276</v>
      </c>
      <c r="H64">
        <v>8.8879559027777795</v>
      </c>
      <c r="I64">
        <v>9.8913194444444404E-3</v>
      </c>
      <c r="J64">
        <v>8.7164519108280203</v>
      </c>
      <c r="K64">
        <v>4.27866242038217E-3</v>
      </c>
      <c r="L64">
        <v>2.4967958000000001</v>
      </c>
      <c r="M64" s="1">
        <v>8.2999999999999998E-5</v>
      </c>
      <c r="N64">
        <v>1.6938294</v>
      </c>
      <c r="O64" s="1">
        <v>2.2000000000000001E-6</v>
      </c>
      <c r="P64">
        <v>1.4176788</v>
      </c>
      <c r="Q64" s="1">
        <v>0</v>
      </c>
    </row>
    <row r="65" spans="1:17" x14ac:dyDescent="0.25">
      <c r="A65" t="s">
        <v>596</v>
      </c>
      <c r="B65">
        <v>14.3629870967742</v>
      </c>
      <c r="C65">
        <v>0</v>
      </c>
      <c r="D65">
        <v>13.438658270676701</v>
      </c>
      <c r="E65">
        <v>1.1434962406014999E-2</v>
      </c>
      <c r="F65">
        <v>14.3311668141593</v>
      </c>
      <c r="G65">
        <v>2.2065176991150399</v>
      </c>
      <c r="H65">
        <v>11.2255572580645</v>
      </c>
      <c r="I65">
        <v>8.6858870967741909E-3</v>
      </c>
      <c r="J65">
        <v>9.5322764705882399</v>
      </c>
      <c r="K65">
        <v>5.3712802768166104E-3</v>
      </c>
      <c r="L65">
        <v>5.4268257999999996</v>
      </c>
      <c r="M65">
        <v>1.2002E-3</v>
      </c>
      <c r="N65">
        <v>3.2280996000000002</v>
      </c>
      <c r="O65">
        <v>2.7399999999999999E-4</v>
      </c>
      <c r="P65">
        <v>2.4823691999999999</v>
      </c>
      <c r="Q65" s="1">
        <v>4.4000000000000002E-6</v>
      </c>
    </row>
    <row r="66" spans="1:17" x14ac:dyDescent="0.25">
      <c r="A66" t="s">
        <v>597</v>
      </c>
      <c r="B66">
        <v>18.0370673796792</v>
      </c>
      <c r="C66">
        <v>0</v>
      </c>
      <c r="D66">
        <v>17.065256321839101</v>
      </c>
      <c r="E66">
        <v>1.6445977011494299E-2</v>
      </c>
      <c r="F66">
        <v>17.899077300613499</v>
      </c>
      <c r="G66">
        <v>2.6822319018404901</v>
      </c>
      <c r="H66">
        <v>13.2279846473029</v>
      </c>
      <c r="I66">
        <v>1.00726141078838E-2</v>
      </c>
      <c r="J66">
        <v>16.408731924882598</v>
      </c>
      <c r="K66">
        <v>4.9441314553990597E-3</v>
      </c>
      <c r="L66">
        <v>2.7560688</v>
      </c>
      <c r="M66">
        <v>3.21E-4</v>
      </c>
      <c r="N66">
        <v>1.2303763999999999</v>
      </c>
      <c r="O66">
        <v>1.5559999999999999E-4</v>
      </c>
      <c r="P66">
        <v>0.95932779999999895</v>
      </c>
      <c r="Q66" s="1">
        <v>6.6000000000000003E-6</v>
      </c>
    </row>
    <row r="67" spans="1:17" x14ac:dyDescent="0.25">
      <c r="A67" t="s">
        <v>598</v>
      </c>
      <c r="B67">
        <v>7.4307123943661901</v>
      </c>
      <c r="C67">
        <v>0</v>
      </c>
      <c r="D67">
        <v>6.9955507537688399</v>
      </c>
      <c r="E67">
        <v>1.6535175879396999E-2</v>
      </c>
      <c r="F67">
        <v>7.3847321022727304</v>
      </c>
      <c r="G67">
        <v>3.3646176136363599</v>
      </c>
      <c r="H67">
        <v>5.7231888127853896</v>
      </c>
      <c r="I67">
        <v>9.9942922374429196E-3</v>
      </c>
      <c r="J67">
        <v>5.9461373068432701</v>
      </c>
      <c r="K67">
        <v>6.1139072847682099E-3</v>
      </c>
      <c r="L67">
        <v>0.2197528</v>
      </c>
      <c r="M67" s="1">
        <v>1.7999999999999999E-6</v>
      </c>
      <c r="N67">
        <v>9.0440199999999998E-2</v>
      </c>
      <c r="O67">
        <v>0</v>
      </c>
      <c r="P67">
        <v>8.1900800000000107E-2</v>
      </c>
      <c r="Q67" s="1">
        <v>0</v>
      </c>
    </row>
    <row r="68" spans="1:17" x14ac:dyDescent="0.25">
      <c r="A68" t="s">
        <v>599</v>
      </c>
      <c r="B68">
        <v>22.830161073825501</v>
      </c>
      <c r="C68">
        <v>0</v>
      </c>
      <c r="D68">
        <v>21.328223076923098</v>
      </c>
      <c r="E68">
        <v>1.35272727272727E-2</v>
      </c>
      <c r="F68">
        <v>22.705754014598501</v>
      </c>
      <c r="G68">
        <v>2.40605839416058</v>
      </c>
      <c r="H68">
        <v>18.585124175824198</v>
      </c>
      <c r="I68">
        <v>9.2241758241758207E-3</v>
      </c>
      <c r="J68">
        <v>15.5998912863071</v>
      </c>
      <c r="K68">
        <v>5.2211618257261396E-3</v>
      </c>
      <c r="L68">
        <v>3.8783732</v>
      </c>
      <c r="M68">
        <v>5.978E-4</v>
      </c>
      <c r="N68">
        <v>2.027358</v>
      </c>
      <c r="O68">
        <v>1.4440000000000001E-4</v>
      </c>
      <c r="P68">
        <v>1.5546694000000001</v>
      </c>
      <c r="Q68" s="1">
        <v>4.4000000000000002E-6</v>
      </c>
    </row>
    <row r="69" spans="1:17" x14ac:dyDescent="0.25">
      <c r="A69" t="s">
        <v>600</v>
      </c>
      <c r="B69">
        <v>2.5110049999999999</v>
      </c>
      <c r="C69">
        <v>0</v>
      </c>
      <c r="D69">
        <v>2.2203116000000001</v>
      </c>
      <c r="E69">
        <v>1.08442E-2</v>
      </c>
      <c r="F69">
        <v>2.4901946000000001</v>
      </c>
      <c r="G69">
        <v>1.9408612000000001</v>
      </c>
      <c r="H69">
        <v>1.655214</v>
      </c>
      <c r="I69">
        <v>7.2665999999999998E-3</v>
      </c>
      <c r="J69">
        <v>1.4640952</v>
      </c>
      <c r="K69">
        <v>5.8662000000000002E-3</v>
      </c>
      <c r="L69">
        <v>0.67267200000000005</v>
      </c>
      <c r="M69" s="1">
        <v>3.4600000000000001E-5</v>
      </c>
      <c r="N69">
        <v>0.39728920000000001</v>
      </c>
      <c r="O69" s="1">
        <v>6.8000000000000001E-6</v>
      </c>
      <c r="P69">
        <v>0.32304620000000001</v>
      </c>
      <c r="Q69">
        <v>0</v>
      </c>
    </row>
    <row r="70" spans="1:17" x14ac:dyDescent="0.25">
      <c r="A70" t="s">
        <v>601</v>
      </c>
      <c r="B70">
        <v>56.809730769230796</v>
      </c>
      <c r="C70">
        <v>0</v>
      </c>
      <c r="D70">
        <v>53.933407407407401</v>
      </c>
      <c r="E70">
        <v>1.15938271604938E-2</v>
      </c>
      <c r="F70">
        <v>56.638621333333298</v>
      </c>
      <c r="G70">
        <v>2.0491760000000001</v>
      </c>
      <c r="H70">
        <v>45.0858239583334</v>
      </c>
      <c r="I70">
        <v>8.6677083333333294E-3</v>
      </c>
      <c r="J70">
        <v>49.621257333333297</v>
      </c>
      <c r="K70">
        <v>3.98E-3</v>
      </c>
      <c r="L70">
        <v>29.013458641975301</v>
      </c>
      <c r="M70">
        <v>6.7092592592592603E-3</v>
      </c>
      <c r="N70">
        <v>22.112719047618999</v>
      </c>
      <c r="O70">
        <v>3.2278388278388298E-3</v>
      </c>
      <c r="P70">
        <v>17.0147940809969</v>
      </c>
      <c r="Q70" s="1">
        <v>1.6573208722741399E-4</v>
      </c>
    </row>
    <row r="71" spans="1:17" x14ac:dyDescent="0.25">
      <c r="A71" t="s">
        <v>602</v>
      </c>
      <c r="B71">
        <v>20.050354601226999</v>
      </c>
      <c r="C71">
        <v>0</v>
      </c>
      <c r="D71">
        <v>18.678637967914401</v>
      </c>
      <c r="E71">
        <v>1.0823529411764701E-2</v>
      </c>
      <c r="F71">
        <v>20.241133139534899</v>
      </c>
      <c r="G71">
        <v>2.3938470930232598</v>
      </c>
      <c r="H71">
        <v>13.012210897435899</v>
      </c>
      <c r="I71">
        <v>8.3012820512820499E-3</v>
      </c>
      <c r="J71">
        <v>15.7483429864253</v>
      </c>
      <c r="K71">
        <v>5.3438914027149299E-3</v>
      </c>
      <c r="L71">
        <v>2.8285702000000001</v>
      </c>
      <c r="M71">
        <v>2.2100000000000001E-4</v>
      </c>
      <c r="N71">
        <v>1.1138344</v>
      </c>
      <c r="O71" s="1">
        <v>5.2800000000000003E-5</v>
      </c>
      <c r="P71">
        <v>0.86092480000000005</v>
      </c>
      <c r="Q71" s="1">
        <v>3.1999999999999999E-6</v>
      </c>
    </row>
    <row r="72" spans="1:17" x14ac:dyDescent="0.25">
      <c r="A72" t="s">
        <v>603</v>
      </c>
      <c r="B72">
        <v>1.4081011999999999</v>
      </c>
      <c r="C72">
        <v>0</v>
      </c>
      <c r="D72">
        <v>1.2172955999999999</v>
      </c>
      <c r="E72">
        <v>1.1886000000000001E-2</v>
      </c>
      <c r="F72">
        <v>1.3941538</v>
      </c>
      <c r="G72">
        <v>2.0616295999999998</v>
      </c>
      <c r="H72">
        <v>0.94286620000000199</v>
      </c>
      <c r="I72">
        <v>8.1150000000000007E-3</v>
      </c>
      <c r="J72">
        <v>1.011115</v>
      </c>
      <c r="K72">
        <v>4.1175999999999999E-3</v>
      </c>
      <c r="L72">
        <v>3.3638399999999999E-2</v>
      </c>
      <c r="M72" s="1">
        <v>3.9999999999999998E-7</v>
      </c>
      <c r="N72">
        <v>9.4923999999999998E-3</v>
      </c>
      <c r="O72" s="1">
        <v>0</v>
      </c>
      <c r="P72">
        <v>8.0469999999999899E-3</v>
      </c>
      <c r="Q72">
        <v>0</v>
      </c>
    </row>
    <row r="73" spans="1:17" x14ac:dyDescent="0.25">
      <c r="A73" t="s">
        <v>604</v>
      </c>
      <c r="B73">
        <v>49.0749947368421</v>
      </c>
      <c r="C73">
        <v>0</v>
      </c>
      <c r="D73">
        <v>47.427887096774199</v>
      </c>
      <c r="E73">
        <v>1.6495698924731201E-2</v>
      </c>
      <c r="F73">
        <v>49.120916129032302</v>
      </c>
      <c r="G73">
        <v>3.10440322580645</v>
      </c>
      <c r="H73">
        <v>42.748043661971799</v>
      </c>
      <c r="I73">
        <v>1.0061971830985899E-2</v>
      </c>
      <c r="J73">
        <v>33.122961428571401</v>
      </c>
      <c r="K73">
        <v>8.0457142857142897E-3</v>
      </c>
      <c r="L73">
        <v>10.855995399999999</v>
      </c>
      <c r="M73">
        <v>6.1419999999999997E-4</v>
      </c>
      <c r="N73">
        <v>10.1629658</v>
      </c>
      <c r="O73">
        <v>1.3002000000000001E-3</v>
      </c>
      <c r="P73">
        <v>8.7075543999999905</v>
      </c>
      <c r="Q73">
        <v>1.072E-4</v>
      </c>
    </row>
    <row r="74" spans="1:17" x14ac:dyDescent="0.25">
      <c r="A74" t="s">
        <v>605</v>
      </c>
      <c r="B74">
        <v>1.7285691999999999</v>
      </c>
      <c r="C74">
        <v>0</v>
      </c>
      <c r="D74">
        <v>1.4879344000000001</v>
      </c>
      <c r="E74">
        <v>1.5380599999999999E-2</v>
      </c>
      <c r="F74">
        <v>1.7246919999999999</v>
      </c>
      <c r="G74">
        <v>2.634201</v>
      </c>
      <c r="H74">
        <v>1.1767609999999999</v>
      </c>
      <c r="I74">
        <v>9.2741999999999998E-3</v>
      </c>
      <c r="J74">
        <v>1.3225886</v>
      </c>
      <c r="K74">
        <v>5.0581999999999997E-3</v>
      </c>
      <c r="L74">
        <v>5.3623999999999998E-3</v>
      </c>
      <c r="M74" s="1">
        <v>1.9999999999999999E-7</v>
      </c>
      <c r="N74">
        <v>1.5981999999999999E-3</v>
      </c>
      <c r="O74">
        <v>0</v>
      </c>
      <c r="P74">
        <v>1.1395999999999999E-3</v>
      </c>
      <c r="Q74" s="1">
        <v>0</v>
      </c>
    </row>
    <row r="75" spans="1:17" x14ac:dyDescent="0.25">
      <c r="A75" t="s">
        <v>606</v>
      </c>
      <c r="B75">
        <v>38.378949382716101</v>
      </c>
      <c r="C75">
        <v>0</v>
      </c>
      <c r="D75">
        <v>37.100263551401902</v>
      </c>
      <c r="E75">
        <v>1.39355140186916E-2</v>
      </c>
      <c r="F75">
        <v>38.3318767857143</v>
      </c>
      <c r="G75">
        <v>2.4447071428571401</v>
      </c>
      <c r="H75">
        <v>32.285424806201497</v>
      </c>
      <c r="I75">
        <v>9.6782945736434093E-3</v>
      </c>
      <c r="J75">
        <v>33.462360162601598</v>
      </c>
      <c r="K75">
        <v>5.6170731707317102E-3</v>
      </c>
      <c r="L75">
        <v>21.568660818713401</v>
      </c>
      <c r="M75">
        <v>7.3081871345029199E-3</v>
      </c>
      <c r="N75">
        <v>15.2809528428094</v>
      </c>
      <c r="O75">
        <v>3.19230769230769E-3</v>
      </c>
      <c r="P75">
        <v>12.5795724637681</v>
      </c>
      <c r="Q75">
        <v>1.57971014492754E-4</v>
      </c>
    </row>
    <row r="76" spans="1:17" x14ac:dyDescent="0.25">
      <c r="A76" t="s">
        <v>607</v>
      </c>
      <c r="B76">
        <v>38.937954117647003</v>
      </c>
      <c r="C76">
        <v>0</v>
      </c>
      <c r="D76">
        <v>36.858167968750003</v>
      </c>
      <c r="E76">
        <v>1.114921875E-2</v>
      </c>
      <c r="F76">
        <v>38.895097169811301</v>
      </c>
      <c r="G76">
        <v>2.2557330188679199</v>
      </c>
      <c r="H76">
        <v>27.608976165803099</v>
      </c>
      <c r="I76">
        <v>9.0823834196891197E-3</v>
      </c>
      <c r="J76">
        <v>25.2113165853659</v>
      </c>
      <c r="K76">
        <v>5.9282926829268296E-3</v>
      </c>
      <c r="L76">
        <v>19.846414778325101</v>
      </c>
      <c r="M76">
        <v>6.6359605911330104E-3</v>
      </c>
      <c r="N76">
        <v>13.1284018648019</v>
      </c>
      <c r="O76">
        <v>2.7529137529137501E-3</v>
      </c>
      <c r="P76">
        <v>9.6648791999999997</v>
      </c>
      <c r="Q76" s="1">
        <v>1.0340000000000001E-4</v>
      </c>
    </row>
    <row r="77" spans="1:17" x14ac:dyDescent="0.25">
      <c r="A77" t="s">
        <v>608</v>
      </c>
      <c r="B77">
        <v>29.990512727272701</v>
      </c>
      <c r="C77">
        <v>0</v>
      </c>
      <c r="D77">
        <v>28.118407692307699</v>
      </c>
      <c r="E77">
        <v>1.2959829059829101E-2</v>
      </c>
      <c r="F77">
        <v>30.101690322580701</v>
      </c>
      <c r="G77">
        <v>2.4804451612903202</v>
      </c>
      <c r="H77">
        <v>23.253917365269501</v>
      </c>
      <c r="I77">
        <v>9.9802395209580806E-3</v>
      </c>
      <c r="J77">
        <v>22.511639333333299</v>
      </c>
      <c r="K77">
        <v>3.9733333333333296E-3</v>
      </c>
      <c r="L77">
        <v>12.5786828220859</v>
      </c>
      <c r="M77">
        <v>4.3723926380368101E-3</v>
      </c>
      <c r="N77">
        <v>8.0642456140350909</v>
      </c>
      <c r="O77">
        <v>1.58157894736842E-3</v>
      </c>
      <c r="P77">
        <v>6.1759675789473603</v>
      </c>
      <c r="Q77" s="1">
        <v>5.7263157894736799E-5</v>
      </c>
    </row>
    <row r="78" spans="1:17" x14ac:dyDescent="0.25">
      <c r="A78" t="s">
        <v>609</v>
      </c>
      <c r="B78">
        <v>24.9299532258065</v>
      </c>
      <c r="C78">
        <v>0</v>
      </c>
      <c r="D78">
        <v>23.643584337349399</v>
      </c>
      <c r="E78">
        <v>1.3058433734939799E-2</v>
      </c>
      <c r="F78">
        <v>24.820731168831198</v>
      </c>
      <c r="G78">
        <v>2.7297233766233799</v>
      </c>
      <c r="H78">
        <v>19.724798076923101</v>
      </c>
      <c r="I78">
        <v>1.00317307692308E-2</v>
      </c>
      <c r="J78">
        <v>18.820715384615401</v>
      </c>
      <c r="K78">
        <v>5.2500000000000003E-3</v>
      </c>
      <c r="L78">
        <v>11.6805658097686</v>
      </c>
      <c r="M78">
        <v>9.6966580976863797E-4</v>
      </c>
      <c r="N78">
        <v>8.2163392000000002</v>
      </c>
      <c r="O78">
        <v>4.0739999999999998E-4</v>
      </c>
      <c r="P78">
        <v>7.1693547563805096</v>
      </c>
      <c r="Q78" s="1">
        <v>1.6473317865429199E-5</v>
      </c>
    </row>
    <row r="79" spans="1:17" x14ac:dyDescent="0.25">
      <c r="A79" t="s">
        <v>610</v>
      </c>
      <c r="B79">
        <v>32.496819148936197</v>
      </c>
      <c r="C79">
        <v>0</v>
      </c>
      <c r="D79">
        <v>30.741967500000001</v>
      </c>
      <c r="E79">
        <v>1.57808333333333E-2</v>
      </c>
      <c r="F79">
        <v>32.343616981132101</v>
      </c>
      <c r="G79">
        <v>2.6680783018867902</v>
      </c>
      <c r="H79">
        <v>26.238185616438301</v>
      </c>
      <c r="I79">
        <v>1.00993150684932E-2</v>
      </c>
      <c r="J79">
        <v>21.009235638297898</v>
      </c>
      <c r="K79">
        <v>6.8026595744680902E-3</v>
      </c>
      <c r="L79">
        <v>4.3342897999999996</v>
      </c>
      <c r="M79">
        <v>5.1060000000000005E-4</v>
      </c>
      <c r="N79">
        <v>2.7464846000000001</v>
      </c>
      <c r="O79">
        <v>3.3639999999999999E-4</v>
      </c>
      <c r="P79">
        <v>2.0688537999999999</v>
      </c>
      <c r="Q79" s="1">
        <v>2.3E-5</v>
      </c>
    </row>
    <row r="80" spans="1:17" x14ac:dyDescent="0.25">
      <c r="A80" t="s">
        <v>611</v>
      </c>
      <c r="B80">
        <v>23.749100719424501</v>
      </c>
      <c r="C80">
        <v>0</v>
      </c>
      <c r="D80">
        <v>22.748629999999999</v>
      </c>
      <c r="E80">
        <v>1.3820625E-2</v>
      </c>
      <c r="F80">
        <v>23.7647404580153</v>
      </c>
      <c r="G80">
        <v>2.6117122137404598</v>
      </c>
      <c r="H80">
        <v>19.3750878306878</v>
      </c>
      <c r="I80">
        <v>9.1074074074074095E-3</v>
      </c>
      <c r="J80">
        <v>19.0838492063492</v>
      </c>
      <c r="K80">
        <v>4.6851851851851898E-3</v>
      </c>
      <c r="L80">
        <v>4.4689348000000004</v>
      </c>
      <c r="M80">
        <v>6.8300000000000001E-4</v>
      </c>
      <c r="N80">
        <v>2.5796728</v>
      </c>
      <c r="O80">
        <v>2.8820000000000001E-4</v>
      </c>
      <c r="P80">
        <v>2.0571956</v>
      </c>
      <c r="Q80" s="1">
        <v>1.9199999999999999E-5</v>
      </c>
    </row>
    <row r="81" spans="1:17" x14ac:dyDescent="0.25">
      <c r="A81" t="s">
        <v>612</v>
      </c>
      <c r="B81">
        <v>17.8265262411348</v>
      </c>
      <c r="C81">
        <v>0</v>
      </c>
      <c r="D81">
        <v>16.836309139784898</v>
      </c>
      <c r="E81">
        <v>1.6901075268817199E-2</v>
      </c>
      <c r="F81">
        <v>17.968578358208902</v>
      </c>
      <c r="G81">
        <v>2.8275440298507499</v>
      </c>
      <c r="H81">
        <v>15.0094457894737</v>
      </c>
      <c r="I81">
        <v>1.099E-2</v>
      </c>
      <c r="J81">
        <v>13.7936963855422</v>
      </c>
      <c r="K81">
        <v>6.6861445783132504E-3</v>
      </c>
      <c r="L81">
        <v>4.0342377999999997</v>
      </c>
      <c r="M81">
        <v>1.3498E-3</v>
      </c>
      <c r="N81">
        <v>2.0046624</v>
      </c>
      <c r="O81">
        <v>3.5859999999999999E-4</v>
      </c>
      <c r="P81">
        <v>1.4436408000000001</v>
      </c>
      <c r="Q81" s="1">
        <v>1.5E-5</v>
      </c>
    </row>
    <row r="82" spans="1:17" x14ac:dyDescent="0.25">
      <c r="A82" t="s">
        <v>613</v>
      </c>
      <c r="B82">
        <v>4.5039796000000001</v>
      </c>
      <c r="C82">
        <v>0</v>
      </c>
      <c r="D82">
        <v>4.1136109999999997</v>
      </c>
      <c r="E82">
        <v>1.1627200000000001E-2</v>
      </c>
      <c r="F82">
        <v>4.5058583999999904</v>
      </c>
      <c r="G82">
        <v>2.4213148000000002</v>
      </c>
      <c r="H82">
        <v>2.6322074</v>
      </c>
      <c r="I82">
        <v>9.1547999999999994E-3</v>
      </c>
      <c r="J82">
        <v>4.0964346000000003</v>
      </c>
      <c r="K82">
        <v>5.8897999999999997E-3</v>
      </c>
      <c r="L82">
        <v>2.2734719999999999</v>
      </c>
      <c r="M82">
        <v>3.5980000000000002E-4</v>
      </c>
      <c r="N82">
        <v>1.1126558</v>
      </c>
      <c r="O82" s="1">
        <v>3.54E-5</v>
      </c>
      <c r="P82">
        <v>0.83682559999999995</v>
      </c>
      <c r="Q82" s="1">
        <v>2.3999999999999999E-6</v>
      </c>
    </row>
    <row r="83" spans="1:17" x14ac:dyDescent="0.25">
      <c r="A83" t="s">
        <v>614</v>
      </c>
      <c r="B83">
        <v>35.560831200000003</v>
      </c>
      <c r="C83">
        <v>0</v>
      </c>
      <c r="D83">
        <v>34.438457377049197</v>
      </c>
      <c r="E83">
        <v>1.4053278688524601E-2</v>
      </c>
      <c r="F83">
        <v>35.668731531531499</v>
      </c>
      <c r="G83">
        <v>2.9166045045044999</v>
      </c>
      <c r="H83">
        <v>29.773446258503402</v>
      </c>
      <c r="I83">
        <v>9.4721088435374204E-3</v>
      </c>
      <c r="J83">
        <v>23.528760919540201</v>
      </c>
      <c r="K83">
        <v>6.7327586206896604E-3</v>
      </c>
      <c r="L83">
        <v>22.614720476190499</v>
      </c>
      <c r="M83">
        <v>6.4685714285714303E-3</v>
      </c>
      <c r="N83">
        <v>16.7653219269103</v>
      </c>
      <c r="O83">
        <v>2.8275747508305599E-3</v>
      </c>
      <c r="P83">
        <v>14.205886274509799</v>
      </c>
      <c r="Q83">
        <v>1.56862745098039E-4</v>
      </c>
    </row>
    <row r="84" spans="1:17" x14ac:dyDescent="0.25">
      <c r="A84" t="s">
        <v>615</v>
      </c>
      <c r="B84">
        <v>26.053869285714299</v>
      </c>
      <c r="C84">
        <v>0</v>
      </c>
      <c r="D84">
        <v>24.888698809523799</v>
      </c>
      <c r="E84">
        <v>1.3123809523809499E-2</v>
      </c>
      <c r="F84">
        <v>26.199848275862099</v>
      </c>
      <c r="G84">
        <v>2.56501034482759</v>
      </c>
      <c r="H84">
        <v>13.563319093851099</v>
      </c>
      <c r="I84">
        <v>1.04925566343042E-2</v>
      </c>
      <c r="J84">
        <v>18.564326872246699</v>
      </c>
      <c r="K84">
        <v>4.7154185022026396E-3</v>
      </c>
      <c r="L84">
        <v>13.373920241691801</v>
      </c>
      <c r="M84">
        <v>6.50906344410876E-3</v>
      </c>
      <c r="N84">
        <v>7.8525793999999998</v>
      </c>
      <c r="O84">
        <v>2.1546E-3</v>
      </c>
      <c r="P84">
        <v>5.5097225999999999</v>
      </c>
      <c r="Q84" s="1">
        <v>7.3800000000000005E-5</v>
      </c>
    </row>
    <row r="85" spans="1:17" x14ac:dyDescent="0.25">
      <c r="A85" t="s">
        <v>616</v>
      </c>
      <c r="B85">
        <v>4.5938279260780304</v>
      </c>
      <c r="C85">
        <v>0</v>
      </c>
      <c r="D85">
        <v>4.2057574000000004</v>
      </c>
      <c r="E85">
        <v>1.6679200000000002E-2</v>
      </c>
      <c r="F85">
        <v>4.5955203999999998</v>
      </c>
      <c r="G85">
        <v>2.6459709999999999</v>
      </c>
      <c r="H85">
        <v>3.3223417999999998</v>
      </c>
      <c r="I85">
        <v>1.08684E-2</v>
      </c>
      <c r="J85">
        <v>2.436064</v>
      </c>
      <c r="K85">
        <v>6.215E-3</v>
      </c>
      <c r="L85">
        <v>2.1745400000000002E-2</v>
      </c>
      <c r="M85" s="1">
        <v>0</v>
      </c>
      <c r="N85">
        <v>9.8034000000000003E-3</v>
      </c>
      <c r="O85" s="1">
        <v>0</v>
      </c>
      <c r="P85">
        <v>1.1743999999999999E-2</v>
      </c>
      <c r="Q85" s="1">
        <v>0</v>
      </c>
    </row>
    <row r="86" spans="1:17" x14ac:dyDescent="0.25">
      <c r="A86" t="s">
        <v>617</v>
      </c>
      <c r="B86">
        <v>29.850964406779699</v>
      </c>
      <c r="C86">
        <v>0</v>
      </c>
      <c r="D86">
        <v>28.762761600000001</v>
      </c>
      <c r="E86">
        <v>1.5188800000000001E-2</v>
      </c>
      <c r="F86">
        <v>29.900458139534901</v>
      </c>
      <c r="G86">
        <v>2.99638372093023</v>
      </c>
      <c r="H86">
        <v>25.565984873949599</v>
      </c>
      <c r="I86">
        <v>9.7731092436974792E-3</v>
      </c>
      <c r="J86">
        <v>23.795908724832199</v>
      </c>
      <c r="K86">
        <v>6.7033557046979903E-3</v>
      </c>
      <c r="L86">
        <v>10.5273067331671</v>
      </c>
      <c r="M86">
        <v>2.9386533665835398E-3</v>
      </c>
      <c r="N86">
        <v>6.6501457999999998</v>
      </c>
      <c r="O86">
        <v>1.2953999999999999E-3</v>
      </c>
      <c r="P86">
        <v>5.3282939999999996</v>
      </c>
      <c r="Q86" s="1">
        <v>5.02E-5</v>
      </c>
    </row>
    <row r="87" spans="1:17" x14ac:dyDescent="0.25">
      <c r="A87" t="s">
        <v>618</v>
      </c>
      <c r="B87">
        <v>21.4407830882353</v>
      </c>
      <c r="C87">
        <v>0</v>
      </c>
      <c r="D87">
        <v>19.709320481927701</v>
      </c>
      <c r="E87">
        <v>1.0921084337349399E-2</v>
      </c>
      <c r="F87">
        <v>21.4470496350365</v>
      </c>
      <c r="G87">
        <v>2.1259087591240902</v>
      </c>
      <c r="H87">
        <v>16.2485427672956</v>
      </c>
      <c r="I87">
        <v>8.3836477987421394E-3</v>
      </c>
      <c r="J87">
        <v>16.556685416666699</v>
      </c>
      <c r="K87">
        <v>3.7322916666666702E-3</v>
      </c>
      <c r="L87">
        <v>7.4500821782178104</v>
      </c>
      <c r="M87">
        <v>3.0643564356435601E-3</v>
      </c>
      <c r="N87">
        <v>4.5037646000000002</v>
      </c>
      <c r="O87">
        <v>1.1412E-3</v>
      </c>
      <c r="P87">
        <v>3.3912241999999999</v>
      </c>
      <c r="Q87" s="1">
        <v>3.1399999999999998E-5</v>
      </c>
    </row>
    <row r="88" spans="1:17" x14ac:dyDescent="0.25">
      <c r="A88" t="s">
        <v>619</v>
      </c>
      <c r="B88">
        <v>205.963054411765</v>
      </c>
      <c r="C88">
        <v>0</v>
      </c>
      <c r="D88">
        <v>202.36318142857101</v>
      </c>
      <c r="E88">
        <v>1.1777142857142899E-2</v>
      </c>
      <c r="F88">
        <v>205.55591428571401</v>
      </c>
      <c r="G88">
        <v>2.3202732142857099</v>
      </c>
      <c r="H88">
        <v>195.601815277778</v>
      </c>
      <c r="I88">
        <v>6.1986111111111096E-3</v>
      </c>
      <c r="J88">
        <v>198.118823376623</v>
      </c>
      <c r="K88">
        <v>1.5324675324675301E-4</v>
      </c>
      <c r="L88">
        <v>166.76599726027399</v>
      </c>
      <c r="M88">
        <v>6.7534246575342502E-3</v>
      </c>
      <c r="N88">
        <v>148.303010526316</v>
      </c>
      <c r="O88">
        <v>4.8842105263157904E-3</v>
      </c>
      <c r="P88">
        <v>138.99049836065601</v>
      </c>
      <c r="Q88">
        <v>3.7049180327868898E-4</v>
      </c>
    </row>
    <row r="89" spans="1:17" x14ac:dyDescent="0.25">
      <c r="A89" t="s">
        <v>620</v>
      </c>
      <c r="B89">
        <v>248.55644492753601</v>
      </c>
      <c r="C89">
        <v>0</v>
      </c>
      <c r="D89">
        <v>245.155802898551</v>
      </c>
      <c r="E89">
        <v>1.4834782608695699E-2</v>
      </c>
      <c r="F89">
        <v>248.62514999999999</v>
      </c>
      <c r="G89">
        <v>2.5232600000000001</v>
      </c>
      <c r="H89">
        <v>234.20481571428601</v>
      </c>
      <c r="I89">
        <v>7.7799999999999996E-3</v>
      </c>
      <c r="J89">
        <v>228.76065352112701</v>
      </c>
      <c r="K89" s="1">
        <v>3.1042253521126801E-3</v>
      </c>
      <c r="L89">
        <v>206.18170833333301</v>
      </c>
      <c r="M89">
        <v>9.42361111111111E-3</v>
      </c>
      <c r="N89">
        <v>194.31955438596501</v>
      </c>
      <c r="O89">
        <v>9.4701754385964898E-3</v>
      </c>
      <c r="P89">
        <v>178.69649344262299</v>
      </c>
      <c r="Q89">
        <v>3.8524590163934401E-4</v>
      </c>
    </row>
    <row r="90" spans="1:17" x14ac:dyDescent="0.25">
      <c r="A90" t="s">
        <v>621</v>
      </c>
      <c r="B90">
        <v>184.77789753086401</v>
      </c>
      <c r="C90">
        <v>0</v>
      </c>
      <c r="D90">
        <v>180.96365555555599</v>
      </c>
      <c r="E90">
        <v>1.41253968253968E-2</v>
      </c>
      <c r="F90">
        <v>184.92138333333301</v>
      </c>
      <c r="G90">
        <v>2.4212449999999999</v>
      </c>
      <c r="H90">
        <v>170.226781690141</v>
      </c>
      <c r="I90">
        <v>7.9619718309859207E-3</v>
      </c>
      <c r="J90">
        <v>173.54398695652199</v>
      </c>
      <c r="K90">
        <v>2.2971014492753601E-3</v>
      </c>
      <c r="L90">
        <v>131.94450476190499</v>
      </c>
      <c r="M90">
        <v>9.2571428571428596E-3</v>
      </c>
      <c r="N90">
        <v>121.932503278688</v>
      </c>
      <c r="O90">
        <v>8.6754098360655695E-3</v>
      </c>
      <c r="P90">
        <v>109.108025396825</v>
      </c>
      <c r="Q90">
        <v>2.5714285714285699E-4</v>
      </c>
    </row>
    <row r="91" spans="1:17" x14ac:dyDescent="0.25">
      <c r="A91" t="s">
        <v>622</v>
      </c>
      <c r="B91">
        <v>452.94036222222201</v>
      </c>
      <c r="C91">
        <v>0</v>
      </c>
      <c r="D91">
        <v>448.547792537313</v>
      </c>
      <c r="E91">
        <v>1.39059701492537E-2</v>
      </c>
      <c r="F91">
        <v>452.74615932203398</v>
      </c>
      <c r="G91">
        <v>2.25238305084746</v>
      </c>
      <c r="H91">
        <v>437.47505352112699</v>
      </c>
      <c r="I91">
        <v>7.0563380281690102E-3</v>
      </c>
      <c r="J91">
        <v>447.427273913043</v>
      </c>
      <c r="K91" s="1">
        <v>1.44927536231884E-5</v>
      </c>
      <c r="L91">
        <v>407.04878923076899</v>
      </c>
      <c r="M91">
        <v>1.19415384615385E-2</v>
      </c>
      <c r="N91">
        <v>384.53739016393399</v>
      </c>
      <c r="O91">
        <v>1.00114754098361E-2</v>
      </c>
      <c r="P91">
        <v>366.180553846154</v>
      </c>
      <c r="Q91">
        <v>4.8461538461538499E-4</v>
      </c>
    </row>
    <row r="92" spans="1:17" x14ac:dyDescent="0.25">
      <c r="A92" t="s">
        <v>623</v>
      </c>
      <c r="B92">
        <v>29.1467314285714</v>
      </c>
      <c r="C92">
        <v>0</v>
      </c>
      <c r="D92">
        <v>27.899735975609801</v>
      </c>
      <c r="E92">
        <v>1.5275E-2</v>
      </c>
      <c r="F92">
        <v>29.168287962962999</v>
      </c>
      <c r="G92">
        <v>2.9844648148148099</v>
      </c>
      <c r="H92">
        <v>24.239256190476201</v>
      </c>
      <c r="I92">
        <v>1.02171428571429E-2</v>
      </c>
      <c r="J92">
        <v>21.823416250000001</v>
      </c>
      <c r="K92">
        <v>6.8587500000000003E-3</v>
      </c>
      <c r="L92">
        <v>8.6368004115226302</v>
      </c>
      <c r="M92">
        <v>2.1368312757201599E-3</v>
      </c>
      <c r="N92">
        <v>5.0742647999999999</v>
      </c>
      <c r="O92">
        <v>9.9879999999999999E-4</v>
      </c>
      <c r="P92">
        <v>3.9023050000000001</v>
      </c>
      <c r="Q92" s="1">
        <v>4.2400000000000001E-5</v>
      </c>
    </row>
    <row r="93" spans="1:17" x14ac:dyDescent="0.25">
      <c r="A93" t="s">
        <v>624</v>
      </c>
      <c r="B93">
        <v>396.41262608695598</v>
      </c>
      <c r="C93">
        <v>0</v>
      </c>
      <c r="D93">
        <v>392.68164999999999</v>
      </c>
      <c r="E93">
        <v>1.2533333333333301E-2</v>
      </c>
      <c r="F93">
        <v>396.18598214285697</v>
      </c>
      <c r="G93">
        <v>2.4075071428571402</v>
      </c>
      <c r="H93">
        <v>381.27526714285699</v>
      </c>
      <c r="I93">
        <v>7.1871428571428598E-3</v>
      </c>
      <c r="J93">
        <v>370.27334000000002</v>
      </c>
      <c r="K93">
        <v>1.80923076923077E-3</v>
      </c>
      <c r="L93">
        <v>348.58275468750003</v>
      </c>
      <c r="M93">
        <v>1.02390625E-2</v>
      </c>
      <c r="N93">
        <v>330.23305409836098</v>
      </c>
      <c r="O93">
        <v>9.2590163934426206E-3</v>
      </c>
      <c r="P93">
        <v>313.09472096774198</v>
      </c>
      <c r="Q93">
        <v>4.2096774193548398E-4</v>
      </c>
    </row>
    <row r="94" spans="1:17" x14ac:dyDescent="0.25">
      <c r="A94" t="s">
        <v>625</v>
      </c>
      <c r="B94">
        <v>386.516659782609</v>
      </c>
      <c r="C94">
        <v>0</v>
      </c>
      <c r="D94">
        <v>381.81424428571398</v>
      </c>
      <c r="E94">
        <v>1.38857142857143E-2</v>
      </c>
      <c r="F94">
        <v>387.00255081967202</v>
      </c>
      <c r="G94">
        <v>2.6730196721311499</v>
      </c>
      <c r="H94">
        <v>370.68777746478901</v>
      </c>
      <c r="I94">
        <v>7.3647887323943697E-3</v>
      </c>
      <c r="J94">
        <v>353.23609275362298</v>
      </c>
      <c r="K94">
        <v>1.0536231884057999E-3</v>
      </c>
      <c r="L94">
        <v>315.40104578313299</v>
      </c>
      <c r="M94">
        <v>9.5819277108433708E-3</v>
      </c>
      <c r="N94">
        <v>302.094747368421</v>
      </c>
      <c r="O94">
        <v>1.01561403508772E-2</v>
      </c>
      <c r="P94">
        <v>282.28369523809499</v>
      </c>
      <c r="Q94">
        <v>3.36507936507937E-4</v>
      </c>
    </row>
    <row r="95" spans="1:17" x14ac:dyDescent="0.25">
      <c r="A95" t="s">
        <v>626</v>
      </c>
      <c r="B95">
        <v>328.14379204545497</v>
      </c>
      <c r="C95">
        <v>0</v>
      </c>
      <c r="D95">
        <v>323.530782352941</v>
      </c>
      <c r="E95">
        <v>1.4676470588235299E-2</v>
      </c>
      <c r="F95">
        <v>327.90780163934397</v>
      </c>
      <c r="G95">
        <v>3.30640983606557</v>
      </c>
      <c r="H95">
        <v>315.34740312500003</v>
      </c>
      <c r="I95">
        <v>8.3546874999999993E-3</v>
      </c>
      <c r="J95">
        <v>292.13016086956497</v>
      </c>
      <c r="K95">
        <v>1.6594202898550701E-3</v>
      </c>
      <c r="L95">
        <v>267.04164133333302</v>
      </c>
      <c r="M95">
        <v>9.1319999999999995E-3</v>
      </c>
      <c r="N95">
        <v>255.20277796610199</v>
      </c>
      <c r="O95">
        <v>1.3276271186440701E-2</v>
      </c>
      <c r="P95">
        <v>237.00084218750001</v>
      </c>
      <c r="Q95">
        <v>5.5625E-4</v>
      </c>
    </row>
    <row r="96" spans="1:17" x14ac:dyDescent="0.25">
      <c r="A96" t="s">
        <v>627</v>
      </c>
      <c r="B96">
        <v>174.97806</v>
      </c>
      <c r="C96">
        <v>0</v>
      </c>
      <c r="D96">
        <v>172.016036764706</v>
      </c>
      <c r="E96">
        <v>1.4258823529411799E-2</v>
      </c>
      <c r="F96">
        <v>175.32255245901601</v>
      </c>
      <c r="G96">
        <v>2.6919901639344301</v>
      </c>
      <c r="H96">
        <v>163.844670149254</v>
      </c>
      <c r="I96">
        <v>7.4761194029850696E-3</v>
      </c>
      <c r="J96">
        <v>148.65612857142901</v>
      </c>
      <c r="K96">
        <v>2.1214285714285701E-3</v>
      </c>
      <c r="L96">
        <v>113.799872857143</v>
      </c>
      <c r="M96">
        <v>4.6385714285714303E-3</v>
      </c>
      <c r="N96">
        <v>112.880736486486</v>
      </c>
      <c r="O96">
        <v>8.0162162162162199E-3</v>
      </c>
      <c r="P96">
        <v>100.56436860465099</v>
      </c>
      <c r="Q96" s="1">
        <v>2.8837209302325599E-4</v>
      </c>
    </row>
    <row r="97" spans="1:17" x14ac:dyDescent="0.25">
      <c r="A97" t="s">
        <v>628</v>
      </c>
      <c r="B97">
        <v>223.114070666667</v>
      </c>
      <c r="C97">
        <v>0</v>
      </c>
      <c r="D97">
        <v>219.24361999999999</v>
      </c>
      <c r="E97">
        <v>1.4497142857142899E-2</v>
      </c>
      <c r="F97">
        <v>222.34256071428601</v>
      </c>
      <c r="G97">
        <v>2.4069750000000001</v>
      </c>
      <c r="H97">
        <v>208.73528181818199</v>
      </c>
      <c r="I97">
        <v>8.2060606060606108E-3</v>
      </c>
      <c r="J97">
        <v>217.41242083333299</v>
      </c>
      <c r="K97" s="1">
        <v>2.7777777777777799E-5</v>
      </c>
      <c r="L97">
        <v>171.07114000000001</v>
      </c>
      <c r="M97">
        <v>6.6538461538461499E-3</v>
      </c>
      <c r="N97">
        <v>164.370166176471</v>
      </c>
      <c r="O97">
        <v>6.8661764705882297E-3</v>
      </c>
      <c r="P97">
        <v>149.62649154929599</v>
      </c>
      <c r="Q97" s="1">
        <v>3.0422535211267602E-4</v>
      </c>
    </row>
    <row r="98" spans="1:17" x14ac:dyDescent="0.25">
      <c r="A98" t="s">
        <v>629</v>
      </c>
      <c r="B98">
        <v>255.571994666667</v>
      </c>
      <c r="C98">
        <v>0</v>
      </c>
      <c r="D98">
        <v>251.38529411764699</v>
      </c>
      <c r="E98">
        <v>1.36044117647059E-2</v>
      </c>
      <c r="F98">
        <v>256.35099107142901</v>
      </c>
      <c r="G98">
        <v>2.5589946428571402</v>
      </c>
      <c r="H98">
        <v>243.66955735294101</v>
      </c>
      <c r="I98">
        <v>6.9794117647058798E-3</v>
      </c>
      <c r="J98">
        <v>238.22267361111099</v>
      </c>
      <c r="K98">
        <v>1.9333333333333301E-3</v>
      </c>
      <c r="L98">
        <v>199.88728358208999</v>
      </c>
      <c r="M98">
        <v>9.0731343283582105E-3</v>
      </c>
      <c r="N98">
        <v>188.853050877193</v>
      </c>
      <c r="O98">
        <v>8.9631578947368395E-3</v>
      </c>
      <c r="P98">
        <v>173.45791951219499</v>
      </c>
      <c r="Q98">
        <v>3.7439024390243899E-4</v>
      </c>
    </row>
    <row r="99" spans="1:17" x14ac:dyDescent="0.25">
      <c r="A99" t="s">
        <v>630</v>
      </c>
      <c r="B99">
        <v>149.12919052631599</v>
      </c>
      <c r="C99">
        <v>0</v>
      </c>
      <c r="D99">
        <v>145.71025432098801</v>
      </c>
      <c r="E99">
        <v>1.39617283950617E-2</v>
      </c>
      <c r="F99">
        <v>148.94627213114799</v>
      </c>
      <c r="G99">
        <v>2.57130983606557</v>
      </c>
      <c r="H99">
        <v>140.780431884058</v>
      </c>
      <c r="I99">
        <v>7.0782608695652196E-3</v>
      </c>
      <c r="J99">
        <v>128.53732461538499</v>
      </c>
      <c r="K99">
        <v>9.3999999999999997E-4</v>
      </c>
      <c r="L99">
        <v>106.73240579710099</v>
      </c>
      <c r="M99">
        <v>3.9246376811594196E-3</v>
      </c>
      <c r="N99">
        <v>93.673484210526397</v>
      </c>
      <c r="O99">
        <v>2.9929824561403498E-3</v>
      </c>
      <c r="P99">
        <v>85.978118681318705</v>
      </c>
      <c r="Q99">
        <v>1.8351648351648401E-4</v>
      </c>
    </row>
    <row r="100" spans="1:17" x14ac:dyDescent="0.25">
      <c r="A100" t="s">
        <v>631</v>
      </c>
      <c r="B100">
        <v>369.53851789473703</v>
      </c>
      <c r="C100">
        <v>0</v>
      </c>
      <c r="D100">
        <v>365.4914</v>
      </c>
      <c r="E100">
        <v>1.6275000000000001E-2</v>
      </c>
      <c r="F100">
        <v>368.79152459016399</v>
      </c>
      <c r="G100">
        <v>3.0991803278688499</v>
      </c>
      <c r="H100">
        <v>355.40617078651701</v>
      </c>
      <c r="I100">
        <v>9.0314606741572993E-3</v>
      </c>
      <c r="J100">
        <v>359.22315285714302</v>
      </c>
      <c r="K100">
        <v>1.8514285714285701E-3</v>
      </c>
      <c r="L100">
        <v>329.24554583333298</v>
      </c>
      <c r="M100">
        <v>1.39388888888889E-2</v>
      </c>
      <c r="N100">
        <v>307.88418965517297</v>
      </c>
      <c r="O100">
        <v>1.31655172413793E-2</v>
      </c>
      <c r="P100">
        <v>290.70368734177202</v>
      </c>
      <c r="Q100">
        <v>5.4936708860759504E-4</v>
      </c>
    </row>
    <row r="101" spans="1:17" x14ac:dyDescent="0.25">
      <c r="A101" t="s">
        <v>632</v>
      </c>
      <c r="B101">
        <v>126.011622105263</v>
      </c>
      <c r="C101">
        <v>0</v>
      </c>
      <c r="D101">
        <v>123.283546153846</v>
      </c>
      <c r="E101">
        <v>1.2478461538461501E-2</v>
      </c>
      <c r="F101">
        <v>126.637178688525</v>
      </c>
      <c r="G101">
        <v>2.0462655737704898</v>
      </c>
      <c r="H101">
        <v>118.147681578947</v>
      </c>
      <c r="I101">
        <v>6.4421052631578896E-3</v>
      </c>
      <c r="J101">
        <v>117.97744264705899</v>
      </c>
      <c r="K101">
        <v>6.1323529411764696E-4</v>
      </c>
      <c r="L101">
        <v>99.544187500000007</v>
      </c>
      <c r="M101">
        <v>7.7306818181818197E-3</v>
      </c>
      <c r="N101">
        <v>87.781825316455695</v>
      </c>
      <c r="O101">
        <v>4.6873417721519E-3</v>
      </c>
      <c r="P101">
        <v>79.561142857142798</v>
      </c>
      <c r="Q101">
        <v>2.3406593406593399E-4</v>
      </c>
    </row>
    <row r="102" spans="1:17" x14ac:dyDescent="0.25">
      <c r="A102" t="s">
        <v>633</v>
      </c>
      <c r="B102">
        <v>378.61680526315803</v>
      </c>
      <c r="C102">
        <v>0</v>
      </c>
      <c r="D102">
        <v>373.19429117647002</v>
      </c>
      <c r="E102">
        <v>1.1927941176470599E-2</v>
      </c>
      <c r="F102">
        <v>378.340869642857</v>
      </c>
      <c r="G102">
        <v>2.15327678571429</v>
      </c>
      <c r="H102">
        <v>364.015515873016</v>
      </c>
      <c r="I102">
        <v>6.3206349206349202E-3</v>
      </c>
      <c r="J102">
        <v>350.00984929577498</v>
      </c>
      <c r="K102" s="1">
        <v>1.15352112676056E-3</v>
      </c>
      <c r="L102">
        <v>329.010965217391</v>
      </c>
      <c r="M102">
        <v>9.5499999999999995E-3</v>
      </c>
      <c r="N102">
        <v>309.76520517241403</v>
      </c>
      <c r="O102">
        <v>8.5258620689655194E-3</v>
      </c>
      <c r="P102">
        <v>291.29556307692297</v>
      </c>
      <c r="Q102">
        <v>3.16923076923077E-4</v>
      </c>
    </row>
    <row r="103" spans="1:17" x14ac:dyDescent="0.25">
      <c r="A103" t="s">
        <v>634</v>
      </c>
      <c r="B103">
        <v>30.0024305732484</v>
      </c>
      <c r="C103">
        <v>0</v>
      </c>
      <c r="D103">
        <v>28.763063779527599</v>
      </c>
      <c r="E103">
        <v>1.4014173228346499E-2</v>
      </c>
      <c r="F103">
        <v>30.160275454545399</v>
      </c>
      <c r="G103">
        <v>2.4664318181818201</v>
      </c>
      <c r="H103">
        <v>23.201120481927699</v>
      </c>
      <c r="I103">
        <v>9.0006024096385504E-3</v>
      </c>
      <c r="J103">
        <v>26.6864895522388</v>
      </c>
      <c r="K103">
        <v>3.38805970149254E-3</v>
      </c>
      <c r="L103">
        <v>13.8663937984496</v>
      </c>
      <c r="M103">
        <v>2.72454780361757E-3</v>
      </c>
      <c r="N103">
        <v>8.8382047999999998</v>
      </c>
      <c r="O103">
        <v>1.3434E-3</v>
      </c>
      <c r="P103">
        <v>7.0828492000000001</v>
      </c>
      <c r="Q103" s="1">
        <v>4.0599999999999998E-5</v>
      </c>
    </row>
    <row r="104" spans="1:17" x14ac:dyDescent="0.25">
      <c r="A104" t="s">
        <v>635</v>
      </c>
      <c r="B104">
        <v>149.78477000000001</v>
      </c>
      <c r="C104">
        <v>0</v>
      </c>
      <c r="D104">
        <v>147.03948750000001</v>
      </c>
      <c r="E104">
        <v>1.15625E-2</v>
      </c>
      <c r="F104">
        <v>149.378490163934</v>
      </c>
      <c r="G104">
        <v>2.2183704918032801</v>
      </c>
      <c r="H104">
        <v>134.74391492537299</v>
      </c>
      <c r="I104">
        <v>6.4791044776119399E-3</v>
      </c>
      <c r="J104">
        <v>130.02503380281701</v>
      </c>
      <c r="K104" s="1">
        <v>7.7464788732394395E-5</v>
      </c>
      <c r="L104">
        <v>88.347953389830494</v>
      </c>
      <c r="M104">
        <v>2.2364406779661001E-3</v>
      </c>
      <c r="N104">
        <v>94.750308620689594</v>
      </c>
      <c r="O104">
        <v>3.4396551724137901E-3</v>
      </c>
      <c r="P104">
        <v>83.516593478260901</v>
      </c>
      <c r="Q104" s="1">
        <v>1.54347826086957E-4</v>
      </c>
    </row>
    <row r="105" spans="1:17" x14ac:dyDescent="0.25">
      <c r="A105" t="s">
        <v>636</v>
      </c>
      <c r="B105">
        <v>347.03009605263202</v>
      </c>
      <c r="C105">
        <v>0</v>
      </c>
      <c r="D105">
        <v>342.245828358209</v>
      </c>
      <c r="E105">
        <v>1.45582089552239E-2</v>
      </c>
      <c r="F105">
        <v>346.93437540983598</v>
      </c>
      <c r="G105">
        <v>2.5734622950819701</v>
      </c>
      <c r="H105">
        <v>332.925195588235</v>
      </c>
      <c r="I105">
        <v>7.9323529411764702E-3</v>
      </c>
      <c r="J105">
        <v>331.77238611111102</v>
      </c>
      <c r="K105">
        <v>1.85416666666667E-3</v>
      </c>
      <c r="L105">
        <v>281.39243333333297</v>
      </c>
      <c r="M105">
        <v>8.81587301587302E-3</v>
      </c>
      <c r="N105">
        <v>260.30487586206903</v>
      </c>
      <c r="O105">
        <v>7.3793103448275901E-3</v>
      </c>
      <c r="P105">
        <v>244.72358764044901</v>
      </c>
      <c r="Q105">
        <v>5.1797752808988799E-4</v>
      </c>
    </row>
    <row r="106" spans="1:17" x14ac:dyDescent="0.25">
      <c r="A106" t="s">
        <v>637</v>
      </c>
      <c r="B106">
        <v>328.495114473684</v>
      </c>
      <c r="C106">
        <v>0</v>
      </c>
      <c r="D106">
        <v>324.55121267605602</v>
      </c>
      <c r="E106">
        <v>1.3730985915493E-2</v>
      </c>
      <c r="F106">
        <v>328.32181147541002</v>
      </c>
      <c r="G106">
        <v>2.0904524590163902</v>
      </c>
      <c r="H106">
        <v>315.15171159420299</v>
      </c>
      <c r="I106">
        <v>7.0956521739130403E-3</v>
      </c>
      <c r="J106">
        <v>315.34406969697</v>
      </c>
      <c r="K106">
        <v>3.9393939393939401E-4</v>
      </c>
      <c r="L106">
        <v>286.11754328358199</v>
      </c>
      <c r="M106">
        <v>1.04014925373134E-2</v>
      </c>
      <c r="N106">
        <v>268.66436610169501</v>
      </c>
      <c r="O106">
        <v>8.2169491525423705E-3</v>
      </c>
      <c r="P106">
        <v>254.99620999999999</v>
      </c>
      <c r="Q106">
        <v>7.37142857142857E-4</v>
      </c>
    </row>
    <row r="107" spans="1:17" x14ac:dyDescent="0.25">
      <c r="A107" t="s">
        <v>638</v>
      </c>
      <c r="B107">
        <v>396.53796184210501</v>
      </c>
      <c r="C107">
        <v>0</v>
      </c>
      <c r="D107">
        <v>392.99126760563399</v>
      </c>
      <c r="E107">
        <v>1.45014084507042E-2</v>
      </c>
      <c r="F107">
        <v>396.34402807017602</v>
      </c>
      <c r="G107">
        <v>2.9022543859649099</v>
      </c>
      <c r="H107">
        <v>381.73313943661998</v>
      </c>
      <c r="I107">
        <v>7.9408450704225395E-3</v>
      </c>
      <c r="J107">
        <v>377.49499117647099</v>
      </c>
      <c r="K107">
        <v>7.4411764705882295E-4</v>
      </c>
      <c r="L107">
        <v>361.85269420289899</v>
      </c>
      <c r="M107">
        <v>1.2415942028985501E-2</v>
      </c>
      <c r="N107">
        <v>343.057218965517</v>
      </c>
      <c r="O107">
        <v>1.01293103448276E-2</v>
      </c>
      <c r="P107">
        <v>325.849637704918</v>
      </c>
      <c r="Q107">
        <v>5.4918032786885199E-4</v>
      </c>
    </row>
    <row r="108" spans="1:17" x14ac:dyDescent="0.25">
      <c r="A108" t="s">
        <v>639</v>
      </c>
      <c r="B108">
        <v>385.01922812499998</v>
      </c>
      <c r="C108">
        <v>0</v>
      </c>
      <c r="D108">
        <v>381.58140793650801</v>
      </c>
      <c r="E108">
        <v>1.45825396825397E-2</v>
      </c>
      <c r="F108">
        <v>384.14945892857202</v>
      </c>
      <c r="G108">
        <v>2.7837678571428599</v>
      </c>
      <c r="H108">
        <v>369.90028873239402</v>
      </c>
      <c r="I108">
        <v>8.5774647887323901E-3</v>
      </c>
      <c r="J108">
        <v>365.98797727272699</v>
      </c>
      <c r="K108">
        <v>1.33030303030303E-3</v>
      </c>
      <c r="L108">
        <v>345.94593529411799</v>
      </c>
      <c r="M108">
        <v>1.07294117647059E-2</v>
      </c>
      <c r="N108">
        <v>324.78465789473699</v>
      </c>
      <c r="O108">
        <v>1.04245614035088E-2</v>
      </c>
      <c r="P108">
        <v>306.63253064516101</v>
      </c>
      <c r="Q108">
        <v>3.4032258064516102E-4</v>
      </c>
    </row>
    <row r="109" spans="1:17" x14ac:dyDescent="0.25">
      <c r="A109" t="s">
        <v>640</v>
      </c>
      <c r="B109">
        <v>401.29859791666701</v>
      </c>
      <c r="C109">
        <v>0</v>
      </c>
      <c r="D109">
        <v>396.807819117647</v>
      </c>
      <c r="E109">
        <v>1.3795588235294099E-2</v>
      </c>
      <c r="F109">
        <v>401.05688852459002</v>
      </c>
      <c r="G109">
        <v>3.03685409836066</v>
      </c>
      <c r="H109">
        <v>386.66980694444402</v>
      </c>
      <c r="I109">
        <v>7.8069444444444401E-3</v>
      </c>
      <c r="J109">
        <v>378.47981739130398</v>
      </c>
      <c r="K109">
        <v>1.85507246376812E-3</v>
      </c>
      <c r="L109">
        <v>342.91852619047597</v>
      </c>
      <c r="M109">
        <v>8.9357142857142899E-3</v>
      </c>
      <c r="N109">
        <v>329.49976315789502</v>
      </c>
      <c r="O109">
        <v>1.2208771929824599E-2</v>
      </c>
      <c r="P109">
        <v>309.342241269841</v>
      </c>
      <c r="Q109">
        <v>4.8095238095238101E-4</v>
      </c>
    </row>
    <row r="110" spans="1:17" x14ac:dyDescent="0.25">
      <c r="A110" t="s">
        <v>641</v>
      </c>
      <c r="B110">
        <v>232.944709375</v>
      </c>
      <c r="C110">
        <v>0</v>
      </c>
      <c r="D110">
        <v>229.65364062500001</v>
      </c>
      <c r="E110">
        <v>1.5768750000000002E-2</v>
      </c>
      <c r="F110">
        <v>232.87931803278701</v>
      </c>
      <c r="G110">
        <v>3.1093770491803299</v>
      </c>
      <c r="H110">
        <v>220.82438461538499</v>
      </c>
      <c r="I110">
        <v>8.1384615384615406E-3</v>
      </c>
      <c r="J110">
        <v>227.32900294117701</v>
      </c>
      <c r="K110">
        <v>1.3911764705882401E-3</v>
      </c>
      <c r="L110">
        <v>189.60320571428599</v>
      </c>
      <c r="M110">
        <v>8.0442857142857104E-3</v>
      </c>
      <c r="N110">
        <v>177.45743684210501</v>
      </c>
      <c r="O110">
        <v>8.7543859649122802E-3</v>
      </c>
      <c r="P110">
        <v>163.963734375</v>
      </c>
      <c r="Q110">
        <v>5.8593749999999998E-4</v>
      </c>
    </row>
    <row r="111" spans="1:17" x14ac:dyDescent="0.25">
      <c r="A111" t="s">
        <v>642</v>
      </c>
      <c r="B111">
        <v>292.79659583333301</v>
      </c>
      <c r="C111">
        <v>0</v>
      </c>
      <c r="D111">
        <v>289.009369117647</v>
      </c>
      <c r="E111">
        <v>1.6339705882352899E-2</v>
      </c>
      <c r="F111">
        <v>293.04206557377</v>
      </c>
      <c r="G111">
        <v>2.80052786885246</v>
      </c>
      <c r="H111">
        <v>280.80097076923101</v>
      </c>
      <c r="I111">
        <v>8.8830769230769206E-3</v>
      </c>
      <c r="J111">
        <v>267.97743970588198</v>
      </c>
      <c r="K111">
        <v>3.0882352941176498E-4</v>
      </c>
      <c r="L111">
        <v>244.91478918918901</v>
      </c>
      <c r="M111">
        <v>7.7837837837837799E-3</v>
      </c>
      <c r="N111">
        <v>225.80880655737701</v>
      </c>
      <c r="O111">
        <v>8.6442622950819708E-3</v>
      </c>
      <c r="P111">
        <v>210.583204615385</v>
      </c>
      <c r="Q111">
        <v>5.0000000000000001E-4</v>
      </c>
    </row>
    <row r="112" spans="1:17" x14ac:dyDescent="0.25">
      <c r="A112" t="s">
        <v>643</v>
      </c>
      <c r="B112">
        <v>493.74864791666698</v>
      </c>
      <c r="C112">
        <v>0</v>
      </c>
      <c r="D112">
        <v>486.857971428572</v>
      </c>
      <c r="E112">
        <v>1.1403174603174601E-2</v>
      </c>
      <c r="F112">
        <v>493.84765714285697</v>
      </c>
      <c r="G112">
        <v>1.97913928571429</v>
      </c>
      <c r="H112">
        <v>473.849827272727</v>
      </c>
      <c r="I112">
        <v>6.75606060606061E-3</v>
      </c>
      <c r="J112">
        <v>479.85234558823498</v>
      </c>
      <c r="K112">
        <v>1.2235294117647099E-3</v>
      </c>
      <c r="L112">
        <v>427.57545866666698</v>
      </c>
      <c r="M112">
        <v>9.5093333333333297E-3</v>
      </c>
      <c r="N112">
        <v>406.710251724138</v>
      </c>
      <c r="O112">
        <v>8.8741379310344794E-3</v>
      </c>
      <c r="P112">
        <v>384.52095806451598</v>
      </c>
      <c r="Q112">
        <v>4.0322580645161301E-4</v>
      </c>
    </row>
    <row r="113" spans="1:17" x14ac:dyDescent="0.25">
      <c r="A113" t="s">
        <v>644</v>
      </c>
      <c r="B113">
        <v>340.33024166666701</v>
      </c>
      <c r="C113">
        <v>0</v>
      </c>
      <c r="D113">
        <v>335.39399552238802</v>
      </c>
      <c r="E113">
        <v>1.3513432835820899E-2</v>
      </c>
      <c r="F113">
        <v>340.208871428571</v>
      </c>
      <c r="G113">
        <v>2.5352892857142901</v>
      </c>
      <c r="H113">
        <v>324.74367462686598</v>
      </c>
      <c r="I113">
        <v>8.1029850746268707E-3</v>
      </c>
      <c r="J113">
        <v>328.19497000000001</v>
      </c>
      <c r="K113">
        <v>8.2857142857142895E-4</v>
      </c>
      <c r="L113">
        <v>281.91127746478901</v>
      </c>
      <c r="M113">
        <v>9.0774647887323905E-3</v>
      </c>
      <c r="N113">
        <v>267.59903508771902</v>
      </c>
      <c r="O113">
        <v>9.0508771929824604E-3</v>
      </c>
      <c r="P113">
        <v>248.316880327869</v>
      </c>
      <c r="Q113">
        <v>3.8688524590163901E-4</v>
      </c>
    </row>
    <row r="114" spans="1:17" x14ac:dyDescent="0.25">
      <c r="A114" t="s">
        <v>645</v>
      </c>
      <c r="B114">
        <v>17.423986060606101</v>
      </c>
      <c r="C114">
        <v>0</v>
      </c>
      <c r="D114">
        <v>16.621700966183599</v>
      </c>
      <c r="E114">
        <v>1.4242512077294701E-2</v>
      </c>
      <c r="F114">
        <v>17.519155737704899</v>
      </c>
      <c r="G114">
        <v>2.5673448087431701</v>
      </c>
      <c r="H114">
        <v>13.5181721030043</v>
      </c>
      <c r="I114">
        <v>9.6180257510729596E-3</v>
      </c>
      <c r="J114">
        <v>14.112365909090901</v>
      </c>
      <c r="K114">
        <v>5.6153409090909101E-3</v>
      </c>
      <c r="L114">
        <v>6.2648473999999998</v>
      </c>
      <c r="M114">
        <v>9.3959999999999996E-4</v>
      </c>
      <c r="N114">
        <v>3.7399040000000001</v>
      </c>
      <c r="O114">
        <v>3.098E-4</v>
      </c>
      <c r="P114">
        <v>3.1444382000000002</v>
      </c>
      <c r="Q114" s="1">
        <v>1.1399999999999999E-5</v>
      </c>
    </row>
    <row r="115" spans="1:17" x14ac:dyDescent="0.25">
      <c r="A115" t="s">
        <v>646</v>
      </c>
      <c r="B115">
        <v>19.084473099415199</v>
      </c>
      <c r="C115">
        <v>0</v>
      </c>
      <c r="D115">
        <v>17.973155882352899</v>
      </c>
      <c r="E115">
        <v>1.34235294117647E-2</v>
      </c>
      <c r="F115">
        <v>19.0761</v>
      </c>
      <c r="G115">
        <v>2.5823988505747102</v>
      </c>
      <c r="H115">
        <v>14.839334854771799</v>
      </c>
      <c r="I115">
        <v>9.2834024896265594E-3</v>
      </c>
      <c r="J115">
        <v>9.4029411242603604</v>
      </c>
      <c r="K115">
        <v>4.1724852071005902E-3</v>
      </c>
      <c r="L115">
        <v>1.7979628000000001</v>
      </c>
      <c r="M115" s="1">
        <v>1.208E-4</v>
      </c>
      <c r="N115">
        <v>1.0365105999999999</v>
      </c>
      <c r="O115" s="1">
        <v>1.214E-4</v>
      </c>
      <c r="P115">
        <v>0.8578384</v>
      </c>
      <c r="Q115" s="1">
        <v>3.8E-6</v>
      </c>
    </row>
    <row r="116" spans="1:17" x14ac:dyDescent="0.25">
      <c r="A116" t="s">
        <v>647</v>
      </c>
      <c r="B116">
        <v>264.96103026315802</v>
      </c>
      <c r="C116">
        <v>0</v>
      </c>
      <c r="D116">
        <v>261.19180476190502</v>
      </c>
      <c r="E116">
        <v>1.16714285714286E-2</v>
      </c>
      <c r="F116">
        <v>265.17636333333297</v>
      </c>
      <c r="G116">
        <v>2.4352416666666699</v>
      </c>
      <c r="H116">
        <v>250.98847894736801</v>
      </c>
      <c r="I116">
        <v>6.8644736842105297E-3</v>
      </c>
      <c r="J116">
        <v>238.614581428571</v>
      </c>
      <c r="K116">
        <v>3.7285714285714298E-4</v>
      </c>
      <c r="L116">
        <v>224.99711428571399</v>
      </c>
      <c r="M116">
        <v>9.3190476190476192E-3</v>
      </c>
      <c r="N116">
        <v>206.23793606557399</v>
      </c>
      <c r="O116">
        <v>5.9377049180327898E-3</v>
      </c>
      <c r="P116">
        <v>192.77199999999999</v>
      </c>
      <c r="Q116">
        <v>2.5737704918032798E-4</v>
      </c>
    </row>
    <row r="117" spans="1:17" x14ac:dyDescent="0.25">
      <c r="A117" t="s">
        <v>648</v>
      </c>
      <c r="B117">
        <v>155.62568437499999</v>
      </c>
      <c r="C117">
        <v>0</v>
      </c>
      <c r="D117">
        <v>152.54892388059699</v>
      </c>
      <c r="E117">
        <v>1.5371641791044799E-2</v>
      </c>
      <c r="F117">
        <v>155.00460357142899</v>
      </c>
      <c r="G117">
        <v>2.9377196428571399</v>
      </c>
      <c r="H117">
        <v>138.83545076923099</v>
      </c>
      <c r="I117">
        <v>8.7676923076923097E-3</v>
      </c>
      <c r="J117">
        <v>149.48834305555599</v>
      </c>
      <c r="K117">
        <v>1.7374999999999999E-3</v>
      </c>
      <c r="L117">
        <v>116.98321076923099</v>
      </c>
      <c r="M117">
        <v>5.8538461538461496E-3</v>
      </c>
      <c r="N117">
        <v>109.760608333333</v>
      </c>
      <c r="O117">
        <v>8.3666666666666698E-3</v>
      </c>
      <c r="P117">
        <v>98.556732786885206</v>
      </c>
      <c r="Q117">
        <v>4.9344262295082002E-4</v>
      </c>
    </row>
    <row r="118" spans="1:17" x14ac:dyDescent="0.25">
      <c r="A118" t="s">
        <v>649</v>
      </c>
      <c r="B118">
        <v>40.340619444444499</v>
      </c>
      <c r="C118">
        <v>0</v>
      </c>
      <c r="D118">
        <v>38.280740259740199</v>
      </c>
      <c r="E118">
        <v>1.08142857142857E-2</v>
      </c>
      <c r="F118">
        <v>40.403672857142901</v>
      </c>
      <c r="G118">
        <v>2.2854757142857101</v>
      </c>
      <c r="H118">
        <v>36.0880494117647</v>
      </c>
      <c r="I118">
        <v>8.5529411764705895E-3</v>
      </c>
      <c r="J118">
        <v>33.858655454545399</v>
      </c>
      <c r="K118">
        <v>4.5890909090909099E-3</v>
      </c>
      <c r="L118">
        <v>15.6937563218391</v>
      </c>
      <c r="M118">
        <v>1.68582375478927E-4</v>
      </c>
      <c r="N118">
        <v>12.5519046332046</v>
      </c>
      <c r="O118">
        <v>1.17374517374517E-4</v>
      </c>
      <c r="P118">
        <v>11.288491428571399</v>
      </c>
      <c r="Q118" s="1">
        <v>9.3877551020408195E-6</v>
      </c>
    </row>
    <row r="119" spans="1:17" x14ac:dyDescent="0.25">
      <c r="A119" t="s">
        <v>650</v>
      </c>
      <c r="B119">
        <v>69.104895876288694</v>
      </c>
      <c r="C119">
        <v>0</v>
      </c>
      <c r="D119">
        <v>68.027928571428603</v>
      </c>
      <c r="E119">
        <v>1.30585714285714E-2</v>
      </c>
      <c r="F119">
        <v>69.196581967213106</v>
      </c>
      <c r="G119">
        <v>2.23872950819672</v>
      </c>
      <c r="H119">
        <v>54.579875000000001</v>
      </c>
      <c r="I119">
        <v>6.9641304347826099E-3</v>
      </c>
      <c r="J119">
        <v>56.666277611940302</v>
      </c>
      <c r="K119">
        <v>2.6925373134328401E-3</v>
      </c>
      <c r="L119">
        <v>51.935197000000002</v>
      </c>
      <c r="M119">
        <v>9.7479999999999997E-3</v>
      </c>
      <c r="N119">
        <v>45.5215125925926</v>
      </c>
      <c r="O119" s="1">
        <v>3.47407407407407E-3</v>
      </c>
      <c r="P119">
        <v>39.975124742268001</v>
      </c>
      <c r="Q119" s="1">
        <v>1.67525773195876E-4</v>
      </c>
    </row>
    <row r="120" spans="1:17" x14ac:dyDescent="0.25">
      <c r="A120" t="s">
        <v>651</v>
      </c>
      <c r="B120">
        <v>109.020312765957</v>
      </c>
      <c r="C120">
        <v>0</v>
      </c>
      <c r="D120">
        <v>107.818209230769</v>
      </c>
      <c r="E120">
        <v>1.57369230769231E-2</v>
      </c>
      <c r="F120">
        <v>108.99901311475401</v>
      </c>
      <c r="G120">
        <v>3.04915737704918</v>
      </c>
      <c r="H120">
        <v>96.496653225806398</v>
      </c>
      <c r="I120">
        <v>9.9532258064516099E-3</v>
      </c>
      <c r="J120">
        <v>94.201939130434795</v>
      </c>
      <c r="K120">
        <v>7.4681159420289904E-3</v>
      </c>
      <c r="L120">
        <v>88.175375961538506</v>
      </c>
      <c r="M120">
        <v>1.1350000000000001E-2</v>
      </c>
      <c r="N120">
        <v>80.363776543209894</v>
      </c>
      <c r="O120">
        <v>7.0666666666666699E-3</v>
      </c>
      <c r="P120">
        <v>72.931603389830499</v>
      </c>
      <c r="Q120">
        <v>2.9322033898305101E-4</v>
      </c>
    </row>
    <row r="121" spans="1:17" x14ac:dyDescent="0.25">
      <c r="A121" t="s">
        <v>652</v>
      </c>
      <c r="B121">
        <v>90.335231250000007</v>
      </c>
      <c r="C121">
        <v>0</v>
      </c>
      <c r="D121">
        <v>88.0569691176471</v>
      </c>
      <c r="E121">
        <v>9.8750000000000001E-3</v>
      </c>
      <c r="F121">
        <v>90.419313114754104</v>
      </c>
      <c r="G121">
        <v>2.1260901639344301</v>
      </c>
      <c r="H121">
        <v>81.0999434210526</v>
      </c>
      <c r="I121">
        <v>5.9486842105263204E-3</v>
      </c>
      <c r="J121">
        <v>77.3448671875</v>
      </c>
      <c r="K121">
        <v>3.1062500000000001E-3</v>
      </c>
      <c r="L121">
        <v>52.4606219858156</v>
      </c>
      <c r="M121">
        <v>1.3255319148936201E-3</v>
      </c>
      <c r="N121">
        <v>53.00312875817</v>
      </c>
      <c r="O121">
        <v>2.16862745098039E-3</v>
      </c>
      <c r="P121">
        <v>48.836686718750002</v>
      </c>
      <c r="Q121">
        <v>1.484375E-4</v>
      </c>
    </row>
    <row r="122" spans="1:17" x14ac:dyDescent="0.25">
      <c r="A122" t="s">
        <v>653</v>
      </c>
      <c r="B122">
        <v>6.1891768261964701</v>
      </c>
      <c r="C122">
        <v>0</v>
      </c>
      <c r="D122">
        <v>5.3547286501377496</v>
      </c>
      <c r="E122">
        <v>8.7391184573002694E-3</v>
      </c>
      <c r="F122">
        <v>6.18851772853185</v>
      </c>
      <c r="G122">
        <v>1.9028457063711901</v>
      </c>
      <c r="H122">
        <v>4.6495255269320799</v>
      </c>
      <c r="I122">
        <v>5.5271662763466001E-3</v>
      </c>
      <c r="J122">
        <v>3.7058019999999998</v>
      </c>
      <c r="K122">
        <v>1.6436000000000001E-3</v>
      </c>
      <c r="L122">
        <v>4.5604400000000003E-2</v>
      </c>
      <c r="M122" s="1">
        <v>1.9999999999999999E-7</v>
      </c>
      <c r="N122">
        <v>3.2064799999999997E-2</v>
      </c>
      <c r="O122">
        <v>0</v>
      </c>
      <c r="P122">
        <v>3.2795999999999999E-2</v>
      </c>
      <c r="Q122">
        <v>0</v>
      </c>
    </row>
    <row r="123" spans="1:17" x14ac:dyDescent="0.25">
      <c r="A123" t="s">
        <v>654</v>
      </c>
      <c r="B123">
        <v>75.635769387755104</v>
      </c>
      <c r="C123">
        <v>0</v>
      </c>
      <c r="D123">
        <v>74.303100000000001</v>
      </c>
      <c r="E123">
        <v>1.10688311688312E-2</v>
      </c>
      <c r="F123">
        <v>75.706287500000002</v>
      </c>
      <c r="G123">
        <v>3.2735781249999998</v>
      </c>
      <c r="H123">
        <v>66.989566666666704</v>
      </c>
      <c r="I123">
        <v>9.5644444444444397E-3</v>
      </c>
      <c r="J123">
        <v>63.502499038461501</v>
      </c>
      <c r="K123">
        <v>3.6221153846153799E-3</v>
      </c>
      <c r="L123">
        <v>51.012164900662199</v>
      </c>
      <c r="M123">
        <v>1.8271523178807899E-3</v>
      </c>
      <c r="N123">
        <v>43.221214102564097</v>
      </c>
      <c r="O123">
        <v>1.1999999999999999E-3</v>
      </c>
      <c r="P123">
        <v>39.844147126436802</v>
      </c>
      <c r="Q123" s="1">
        <v>8.9655172413793103E-5</v>
      </c>
    </row>
    <row r="124" spans="1:17" x14ac:dyDescent="0.25">
      <c r="A124" t="s">
        <v>655</v>
      </c>
      <c r="B124">
        <v>168.48326623376599</v>
      </c>
      <c r="C124">
        <v>0</v>
      </c>
      <c r="D124">
        <v>165.24309275362299</v>
      </c>
      <c r="E124">
        <v>1.4695652173913E-2</v>
      </c>
      <c r="F124">
        <v>168.53968387096799</v>
      </c>
      <c r="G124">
        <v>3.00213225806452</v>
      </c>
      <c r="H124">
        <v>156.24265</v>
      </c>
      <c r="I124">
        <v>7.9208333333333301E-3</v>
      </c>
      <c r="J124">
        <v>158.44576944444401</v>
      </c>
      <c r="K124">
        <v>5.4472222222222196E-3</v>
      </c>
      <c r="L124">
        <v>127.294315789474</v>
      </c>
      <c r="M124">
        <v>9.2536842105263202E-3</v>
      </c>
      <c r="N124">
        <v>118.15367796610199</v>
      </c>
      <c r="O124">
        <v>8.9644067796610192E-3</v>
      </c>
      <c r="P124">
        <v>106.8940734375</v>
      </c>
      <c r="Q124">
        <v>4.4999999999999999E-4</v>
      </c>
    </row>
    <row r="125" spans="1:17" x14ac:dyDescent="0.25">
      <c r="A125" t="s">
        <v>656</v>
      </c>
      <c r="B125">
        <v>98.436926804123701</v>
      </c>
      <c r="C125">
        <v>0</v>
      </c>
      <c r="D125">
        <v>95.395855555555499</v>
      </c>
      <c r="E125">
        <v>1.27079365079365E-2</v>
      </c>
      <c r="F125">
        <v>98.763675806451602</v>
      </c>
      <c r="G125">
        <v>2.5201870967741899</v>
      </c>
      <c r="H125">
        <v>86.489926027397203</v>
      </c>
      <c r="I125">
        <v>9.1054794520547908E-3</v>
      </c>
      <c r="J125">
        <v>86.973420312499996</v>
      </c>
      <c r="K125">
        <v>4.8046874999999999E-3</v>
      </c>
      <c r="L125">
        <v>54.604490243902397</v>
      </c>
      <c r="M125">
        <v>3.2792682926829301E-3</v>
      </c>
      <c r="N125">
        <v>56.847346496815298</v>
      </c>
      <c r="O125">
        <v>5.0828025477707003E-3</v>
      </c>
      <c r="P125">
        <v>49.827296894409898</v>
      </c>
      <c r="Q125">
        <v>3.02484472049689E-4</v>
      </c>
    </row>
    <row r="126" spans="1:17" x14ac:dyDescent="0.25">
      <c r="A126" t="s">
        <v>657</v>
      </c>
      <c r="B126">
        <v>30.2293148351648</v>
      </c>
      <c r="C126">
        <v>0</v>
      </c>
      <c r="D126">
        <v>29.941278947368399</v>
      </c>
      <c r="E126">
        <v>8.6447368421052606E-3</v>
      </c>
      <c r="F126">
        <v>30.219011023621999</v>
      </c>
      <c r="G126">
        <v>1.94236850393701</v>
      </c>
      <c r="H126">
        <v>23.506344604316599</v>
      </c>
      <c r="I126">
        <v>6.9884892086330896E-3</v>
      </c>
      <c r="J126">
        <v>29.347159183673501</v>
      </c>
      <c r="K126">
        <v>4.9700680272108796E-3</v>
      </c>
      <c r="L126">
        <v>29.788827397260299</v>
      </c>
      <c r="M126">
        <v>1.31986301369863E-3</v>
      </c>
      <c r="N126">
        <v>24.204602597402602</v>
      </c>
      <c r="O126">
        <v>3.49350649350649E-4</v>
      </c>
      <c r="P126">
        <v>21.0389757062147</v>
      </c>
      <c r="Q126" s="1">
        <v>4.5197740112994297E-6</v>
      </c>
    </row>
    <row r="127" spans="1:17" x14ac:dyDescent="0.25">
      <c r="A127" t="s">
        <v>658</v>
      </c>
      <c r="B127">
        <v>150.746521649485</v>
      </c>
      <c r="C127">
        <v>0</v>
      </c>
      <c r="D127">
        <v>147.96453906249999</v>
      </c>
      <c r="E127">
        <v>1.5048437499999999E-2</v>
      </c>
      <c r="F127">
        <v>150.91795087719299</v>
      </c>
      <c r="G127">
        <v>2.3283298245614001</v>
      </c>
      <c r="H127">
        <v>134.13338088235301</v>
      </c>
      <c r="I127">
        <v>7.95441176470588E-3</v>
      </c>
      <c r="J127">
        <v>134.74640153846201</v>
      </c>
      <c r="K127">
        <v>4.6246153846153902E-3</v>
      </c>
      <c r="L127">
        <v>116.373965333333</v>
      </c>
      <c r="M127">
        <v>9.1546666666666703E-3</v>
      </c>
      <c r="N127">
        <v>108.27668</v>
      </c>
      <c r="O127">
        <v>8.2799999999999992E-3</v>
      </c>
      <c r="P127">
        <v>96.513007291666696</v>
      </c>
      <c r="Q127">
        <v>2.9375000000000001E-4</v>
      </c>
    </row>
    <row r="128" spans="1:17" x14ac:dyDescent="0.25">
      <c r="A128" t="s">
        <v>659</v>
      </c>
      <c r="B128">
        <v>105.72468130841099</v>
      </c>
      <c r="C128">
        <v>0</v>
      </c>
      <c r="D128">
        <v>103.760707575758</v>
      </c>
      <c r="E128">
        <v>1.0790909090909099E-2</v>
      </c>
      <c r="F128">
        <v>105.675202298851</v>
      </c>
      <c r="G128">
        <v>2.55199540229885</v>
      </c>
      <c r="H128">
        <v>94.700963013698598</v>
      </c>
      <c r="I128">
        <v>6.4671232876712297E-3</v>
      </c>
      <c r="J128">
        <v>99.274537349397605</v>
      </c>
      <c r="K128">
        <v>3.0722891566265101E-3</v>
      </c>
      <c r="L128">
        <v>89.405743689320403</v>
      </c>
      <c r="M128">
        <v>5.9106796116504901E-3</v>
      </c>
      <c r="N128">
        <v>80.714249504950502</v>
      </c>
      <c r="O128">
        <v>3.2514851485148499E-3</v>
      </c>
      <c r="P128">
        <v>74.538009345794407</v>
      </c>
      <c r="Q128">
        <v>1.28971962616822E-4</v>
      </c>
    </row>
    <row r="129" spans="1:17" x14ac:dyDescent="0.25">
      <c r="A129" t="s">
        <v>660</v>
      </c>
      <c r="B129">
        <v>122.495646391753</v>
      </c>
      <c r="C129">
        <v>0</v>
      </c>
      <c r="D129">
        <v>120.87485</v>
      </c>
      <c r="E129">
        <v>1.3935483870967699E-2</v>
      </c>
      <c r="F129">
        <v>122.989518461538</v>
      </c>
      <c r="G129">
        <v>2.1614800000000001</v>
      </c>
      <c r="H129">
        <v>112.09651388888901</v>
      </c>
      <c r="I129">
        <v>9.2166666666666699E-3</v>
      </c>
      <c r="J129">
        <v>114.43813076923099</v>
      </c>
      <c r="K129">
        <v>3.60769230769231E-3</v>
      </c>
      <c r="L129">
        <v>85.9084222222222</v>
      </c>
      <c r="M129">
        <v>7.6638888888888902E-3</v>
      </c>
      <c r="N129">
        <v>82.556247499999998</v>
      </c>
      <c r="O129">
        <v>7.3012499999999996E-3</v>
      </c>
      <c r="P129">
        <v>74.0771184782609</v>
      </c>
      <c r="Q129">
        <v>5.3260869565217395E-4</v>
      </c>
    </row>
    <row r="130" spans="1:17" x14ac:dyDescent="0.25">
      <c r="A130" t="s">
        <v>661</v>
      </c>
      <c r="B130">
        <v>214.57783636363601</v>
      </c>
      <c r="C130">
        <v>0</v>
      </c>
      <c r="D130">
        <v>211.28369696969699</v>
      </c>
      <c r="E130">
        <v>1.56484848484848E-2</v>
      </c>
      <c r="F130">
        <v>213.71803880597</v>
      </c>
      <c r="G130">
        <v>2.59357014925373</v>
      </c>
      <c r="H130">
        <v>201.656595454545</v>
      </c>
      <c r="I130">
        <v>8.3318181818181798E-3</v>
      </c>
      <c r="J130">
        <v>197.765448529412</v>
      </c>
      <c r="K130">
        <v>4.2779411764705903E-3</v>
      </c>
      <c r="L130">
        <v>172.62442857142901</v>
      </c>
      <c r="M130">
        <v>1.0492857142857101E-2</v>
      </c>
      <c r="N130">
        <v>162.384284210526</v>
      </c>
      <c r="O130">
        <v>1.11859649122807E-2</v>
      </c>
      <c r="P130">
        <v>149.574056716418</v>
      </c>
      <c r="Q130">
        <v>7.6716417910447797E-4</v>
      </c>
    </row>
    <row r="131" spans="1:17" x14ac:dyDescent="0.25">
      <c r="A131" t="s">
        <v>662</v>
      </c>
      <c r="B131">
        <v>91.002200000000002</v>
      </c>
      <c r="C131">
        <v>0</v>
      </c>
      <c r="D131">
        <v>88.927721875000003</v>
      </c>
      <c r="E131">
        <v>1.055625E-2</v>
      </c>
      <c r="F131">
        <v>90.871004477611905</v>
      </c>
      <c r="G131">
        <v>2.0598059701492502</v>
      </c>
      <c r="H131">
        <v>81.443059740259699</v>
      </c>
      <c r="I131">
        <v>8.1285714285714294E-3</v>
      </c>
      <c r="J131">
        <v>84.697683823529403</v>
      </c>
      <c r="K131">
        <v>2.7808823529411799E-3</v>
      </c>
      <c r="L131">
        <v>79.888508450704194</v>
      </c>
      <c r="M131">
        <v>6.0647887323943698E-3</v>
      </c>
      <c r="N131">
        <v>71.402460563380203</v>
      </c>
      <c r="O131">
        <v>2.5338028169014102E-3</v>
      </c>
      <c r="P131">
        <v>66.853946551724107</v>
      </c>
      <c r="Q131">
        <v>2.0172413793103399E-4</v>
      </c>
    </row>
    <row r="132" spans="1:17" x14ac:dyDescent="0.25">
      <c r="A132" t="s">
        <v>663</v>
      </c>
      <c r="B132">
        <v>44.323255000000003</v>
      </c>
      <c r="C132">
        <v>0</v>
      </c>
      <c r="D132">
        <v>42.238057499999996</v>
      </c>
      <c r="E132">
        <v>1.38525E-2</v>
      </c>
      <c r="F132">
        <v>44.315894047618997</v>
      </c>
      <c r="G132">
        <v>3.32015119047619</v>
      </c>
      <c r="H132">
        <v>34.7873314516129</v>
      </c>
      <c r="I132">
        <v>8.7516129032258107E-3</v>
      </c>
      <c r="J132">
        <v>33.466944761904799</v>
      </c>
      <c r="K132">
        <v>1.7666666666666701E-3</v>
      </c>
      <c r="L132">
        <v>5.7118039999999999</v>
      </c>
      <c r="M132" s="1">
        <v>8.7999999999999998E-5</v>
      </c>
      <c r="N132">
        <v>6.4385973999999999</v>
      </c>
      <c r="O132">
        <v>4.5619999999999998E-4</v>
      </c>
      <c r="P132">
        <v>5.1794115999999999</v>
      </c>
      <c r="Q132" s="1">
        <v>2.5400000000000001E-5</v>
      </c>
    </row>
    <row r="133" spans="1:17" x14ac:dyDescent="0.25">
      <c r="A133" t="s">
        <v>664</v>
      </c>
      <c r="B133">
        <v>163.347274025974</v>
      </c>
      <c r="C133">
        <v>0</v>
      </c>
      <c r="D133">
        <v>159.821680952381</v>
      </c>
      <c r="E133">
        <v>1.14095238095238E-2</v>
      </c>
      <c r="F133">
        <v>163.02919</v>
      </c>
      <c r="G133">
        <v>2.1723750000000002</v>
      </c>
      <c r="H133">
        <v>150.14763387096801</v>
      </c>
      <c r="I133">
        <v>7.6096774193548404E-3</v>
      </c>
      <c r="J133">
        <v>149.82370624999999</v>
      </c>
      <c r="K133">
        <v>2.3593749999999999E-3</v>
      </c>
      <c r="L133">
        <v>133.44294615384601</v>
      </c>
      <c r="M133">
        <v>7.5399999999999998E-3</v>
      </c>
      <c r="N133">
        <v>124.103358108108</v>
      </c>
      <c r="O133">
        <v>4.7256756756756798E-3</v>
      </c>
      <c r="P133">
        <v>117.028279104478</v>
      </c>
      <c r="Q133">
        <v>2.2537313432835799E-4</v>
      </c>
    </row>
    <row r="134" spans="1:17" x14ac:dyDescent="0.25">
      <c r="A134" t="s">
        <v>665</v>
      </c>
      <c r="B134">
        <v>87.373093814433005</v>
      </c>
      <c r="C134">
        <v>0</v>
      </c>
      <c r="D134">
        <v>84.838041095890404</v>
      </c>
      <c r="E134">
        <v>9.3068493150684894E-3</v>
      </c>
      <c r="F134">
        <v>87.611798611111098</v>
      </c>
      <c r="G134">
        <v>2.0548013888888899</v>
      </c>
      <c r="H134">
        <v>75.615545312500004</v>
      </c>
      <c r="I134">
        <v>6.0781250000000002E-3</v>
      </c>
      <c r="J134">
        <v>76.5193625</v>
      </c>
      <c r="K134">
        <v>1.8765625E-3</v>
      </c>
      <c r="L134">
        <v>45.803671657754002</v>
      </c>
      <c r="M134">
        <v>1.7267379679144399E-3</v>
      </c>
      <c r="N134">
        <v>41.911827510917</v>
      </c>
      <c r="O134">
        <v>2.1414847161572098E-3</v>
      </c>
      <c r="P134">
        <v>38.227449397590298</v>
      </c>
      <c r="Q134" s="1">
        <v>9.7991967871485897E-5</v>
      </c>
    </row>
    <row r="135" spans="1:17" x14ac:dyDescent="0.25">
      <c r="A135" t="s">
        <v>666</v>
      </c>
      <c r="B135">
        <v>108.896227835052</v>
      </c>
      <c r="C135">
        <v>0</v>
      </c>
      <c r="D135">
        <v>105.554296923077</v>
      </c>
      <c r="E135">
        <v>1.2364615384615399E-2</v>
      </c>
      <c r="F135">
        <v>108.98514857142899</v>
      </c>
      <c r="G135">
        <v>2.4762814285714301</v>
      </c>
      <c r="H135">
        <v>93.019380821917807</v>
      </c>
      <c r="I135">
        <v>7.2547945205479504E-3</v>
      </c>
      <c r="J135">
        <v>106.84306231884101</v>
      </c>
      <c r="K135">
        <v>1.02753623188406E-3</v>
      </c>
      <c r="L135">
        <v>85.016450515463902</v>
      </c>
      <c r="M135">
        <v>8.2484536082474205E-3</v>
      </c>
      <c r="N135">
        <v>68.597794736842104</v>
      </c>
      <c r="O135">
        <v>3.87631578947368E-3</v>
      </c>
      <c r="P135">
        <v>59.561457831325299</v>
      </c>
      <c r="Q135">
        <v>1.4578313253012001E-4</v>
      </c>
    </row>
    <row r="136" spans="1:17" x14ac:dyDescent="0.25">
      <c r="A136" t="s">
        <v>667</v>
      </c>
      <c r="B136">
        <v>50.1232410256411</v>
      </c>
      <c r="C136">
        <v>0</v>
      </c>
      <c r="D136">
        <v>47.788730666666702</v>
      </c>
      <c r="E136">
        <v>1.37546666666667E-2</v>
      </c>
      <c r="F136">
        <v>49.937399999999997</v>
      </c>
      <c r="G136">
        <v>2.6556799999999998</v>
      </c>
      <c r="H136">
        <v>43.510605797101498</v>
      </c>
      <c r="I136">
        <v>9.5999999999999992E-3</v>
      </c>
      <c r="J136">
        <v>41.578891304347799</v>
      </c>
      <c r="K136">
        <v>4.2666666666666703E-3</v>
      </c>
      <c r="L136">
        <v>19.079984166666701</v>
      </c>
      <c r="M136">
        <v>2.77083333333333E-3</v>
      </c>
      <c r="N136">
        <v>13.4235841191067</v>
      </c>
      <c r="O136">
        <v>1.6483870967741901E-3</v>
      </c>
      <c r="P136">
        <v>10.4777676348548</v>
      </c>
      <c r="Q136" s="1">
        <v>7.7800829875518694E-5</v>
      </c>
    </row>
    <row r="137" spans="1:17" x14ac:dyDescent="0.25">
      <c r="A137" t="s">
        <v>668</v>
      </c>
      <c r="B137">
        <v>19.866196491228099</v>
      </c>
      <c r="C137">
        <v>0</v>
      </c>
      <c r="D137">
        <v>18.121440659340699</v>
      </c>
      <c r="E137">
        <v>1.26263736263736E-2</v>
      </c>
      <c r="F137">
        <v>19.743327027027</v>
      </c>
      <c r="G137">
        <v>2.5005216216216199</v>
      </c>
      <c r="H137">
        <v>13.886610902255599</v>
      </c>
      <c r="I137">
        <v>9.3721804511278199E-3</v>
      </c>
      <c r="J137">
        <v>10.5210522033898</v>
      </c>
      <c r="K137">
        <v>5.4457627118644101E-3</v>
      </c>
      <c r="L137">
        <v>1.0621284</v>
      </c>
      <c r="M137" s="1">
        <v>3.3000000000000003E-5</v>
      </c>
      <c r="N137">
        <v>0.39028600000000002</v>
      </c>
      <c r="O137" s="1">
        <v>1.5800000000000001E-5</v>
      </c>
      <c r="P137">
        <v>0.2721828</v>
      </c>
      <c r="Q137" s="1">
        <v>7.9999999999999996E-7</v>
      </c>
    </row>
    <row r="138" spans="1:17" x14ac:dyDescent="0.25">
      <c r="A138" t="s">
        <v>669</v>
      </c>
      <c r="B138">
        <v>101.699934020619</v>
      </c>
      <c r="C138">
        <v>0</v>
      </c>
      <c r="D138">
        <v>99.359678571428503</v>
      </c>
      <c r="E138">
        <v>1.48985714285714E-2</v>
      </c>
      <c r="F138">
        <v>101.53052343749999</v>
      </c>
      <c r="G138">
        <v>2.6717109374999999</v>
      </c>
      <c r="H138">
        <v>90.690820000000002</v>
      </c>
      <c r="I138">
        <v>9.4292307692307696E-3</v>
      </c>
      <c r="J138">
        <v>93.223778461538501</v>
      </c>
      <c r="K138">
        <v>2.60769230769231E-3</v>
      </c>
      <c r="L138">
        <v>75.298114999999996</v>
      </c>
      <c r="M138">
        <v>8.1012500000000008E-3</v>
      </c>
      <c r="N138">
        <v>65.649668817204301</v>
      </c>
      <c r="O138">
        <v>7.1763440860215097E-3</v>
      </c>
      <c r="P138">
        <v>57.717401000000002</v>
      </c>
      <c r="Q138">
        <v>3.7599999999999998E-4</v>
      </c>
    </row>
    <row r="139" spans="1:17" x14ac:dyDescent="0.25">
      <c r="A139" t="s">
        <v>670</v>
      </c>
      <c r="B139">
        <v>41.6411387755102</v>
      </c>
      <c r="C139">
        <v>0</v>
      </c>
      <c r="D139">
        <v>39.171961467889901</v>
      </c>
      <c r="E139">
        <v>1.1902752293578E-2</v>
      </c>
      <c r="F139">
        <v>41.9499650793651</v>
      </c>
      <c r="G139">
        <v>2.0981587301587301</v>
      </c>
      <c r="H139">
        <v>33.379750434782601</v>
      </c>
      <c r="I139">
        <v>6.3686956521739101E-3</v>
      </c>
      <c r="J139">
        <v>31.114324427480899</v>
      </c>
      <c r="K139">
        <v>2.5175572519084001E-3</v>
      </c>
      <c r="L139">
        <v>9.3387938000000101</v>
      </c>
      <c r="M139">
        <v>1.2006E-3</v>
      </c>
      <c r="N139">
        <v>6.0329266000000104</v>
      </c>
      <c r="O139">
        <v>5.7939999999999999E-4</v>
      </c>
      <c r="P139">
        <v>4.8458104000000102</v>
      </c>
      <c r="Q139" s="1">
        <v>3.0800000000000003E-5</v>
      </c>
    </row>
    <row r="140" spans="1:17" x14ac:dyDescent="0.25">
      <c r="A140" t="s">
        <v>671</v>
      </c>
      <c r="B140">
        <v>92.652566233766194</v>
      </c>
      <c r="C140">
        <v>0</v>
      </c>
      <c r="D140">
        <v>89.410478260869596</v>
      </c>
      <c r="E140">
        <v>1.42231884057971E-2</v>
      </c>
      <c r="F140">
        <v>92.435206349206396</v>
      </c>
      <c r="G140">
        <v>3.2090317460317501</v>
      </c>
      <c r="H140">
        <v>85.151652173913106</v>
      </c>
      <c r="I140">
        <v>7.3101449275362303E-3</v>
      </c>
      <c r="J140">
        <v>87.114356521739097</v>
      </c>
      <c r="K140">
        <v>1.6695652173913001E-3</v>
      </c>
      <c r="L140">
        <v>42.550402702702698</v>
      </c>
      <c r="M140">
        <v>2.9263513513513501E-3</v>
      </c>
      <c r="N140">
        <v>42.421701449275403</v>
      </c>
      <c r="O140">
        <v>5.1478260869565204E-3</v>
      </c>
      <c r="P140">
        <v>37.829895811518298</v>
      </c>
      <c r="Q140">
        <v>4.0366492146596899E-4</v>
      </c>
    </row>
    <row r="141" spans="1:17" x14ac:dyDescent="0.25">
      <c r="A141" t="s">
        <v>672</v>
      </c>
      <c r="B141">
        <v>115.664774025974</v>
      </c>
      <c r="C141">
        <v>0</v>
      </c>
      <c r="D141">
        <v>113.39957812500001</v>
      </c>
      <c r="E141">
        <v>1.5078125E-2</v>
      </c>
      <c r="F141">
        <v>115.470469333333</v>
      </c>
      <c r="G141">
        <v>2.95599866666667</v>
      </c>
      <c r="H141">
        <v>105.71427857142901</v>
      </c>
      <c r="I141">
        <v>8.8085714285714295E-3</v>
      </c>
      <c r="J141">
        <v>105.293046875</v>
      </c>
      <c r="K141">
        <v>4.3328124999999999E-3</v>
      </c>
      <c r="L141">
        <v>83.393969014084504</v>
      </c>
      <c r="M141">
        <v>8.6225352112676099E-3</v>
      </c>
      <c r="N141">
        <v>74.413902816901398</v>
      </c>
      <c r="O141">
        <v>7.5352112676056304E-3</v>
      </c>
      <c r="P141">
        <v>65.988620634920593</v>
      </c>
      <c r="Q141">
        <v>5.5238095238095198E-4</v>
      </c>
    </row>
    <row r="142" spans="1:17" x14ac:dyDescent="0.25">
      <c r="A142" t="s">
        <v>673</v>
      </c>
      <c r="B142">
        <v>60.525008235294102</v>
      </c>
      <c r="C142">
        <v>0</v>
      </c>
      <c r="D142">
        <v>57.9323657894737</v>
      </c>
      <c r="E142">
        <v>1.17960526315789E-2</v>
      </c>
      <c r="F142">
        <v>60.698135714285698</v>
      </c>
      <c r="G142">
        <v>2.3420214285714298</v>
      </c>
      <c r="H142">
        <v>51.6072776785714</v>
      </c>
      <c r="I142">
        <v>8.1571428571428593E-3</v>
      </c>
      <c r="J142">
        <v>48.642089719626199</v>
      </c>
      <c r="K142">
        <v>4.0261682242990699E-3</v>
      </c>
      <c r="L142">
        <v>25.741175500000001</v>
      </c>
      <c r="M142">
        <v>1.196E-3</v>
      </c>
      <c r="N142">
        <v>20.554786305732499</v>
      </c>
      <c r="O142">
        <v>8.3917197452229304E-4</v>
      </c>
      <c r="P142">
        <v>18.108336462093899</v>
      </c>
      <c r="Q142" s="1">
        <v>4.6209386281588399E-5</v>
      </c>
    </row>
    <row r="143" spans="1:17" x14ac:dyDescent="0.25">
      <c r="A143" t="s">
        <v>674</v>
      </c>
      <c r="B143">
        <v>117.28023092783501</v>
      </c>
      <c r="C143">
        <v>0</v>
      </c>
      <c r="D143">
        <v>115.5008</v>
      </c>
      <c r="E143">
        <v>1.13709677419355E-2</v>
      </c>
      <c r="F143">
        <v>117.61307499999999</v>
      </c>
      <c r="G143">
        <v>2.6161526315789501</v>
      </c>
      <c r="H143">
        <v>103.789378873239</v>
      </c>
      <c r="I143">
        <v>7.1873239436619704E-3</v>
      </c>
      <c r="J143">
        <v>100.7912</v>
      </c>
      <c r="K143">
        <v>3.0338235294117598E-3</v>
      </c>
      <c r="L143">
        <v>102.515273972603</v>
      </c>
      <c r="M143">
        <v>8.8000000000000005E-3</v>
      </c>
      <c r="N143">
        <v>90.359171186440605</v>
      </c>
      <c r="O143">
        <v>3.6830508474576299E-3</v>
      </c>
      <c r="P143">
        <v>81.819841463414605</v>
      </c>
      <c r="Q143">
        <v>1.4999999999999999E-4</v>
      </c>
    </row>
    <row r="144" spans="1:17" x14ac:dyDescent="0.25">
      <c r="A144" t="s">
        <v>675</v>
      </c>
      <c r="B144">
        <v>34.462818604651197</v>
      </c>
      <c r="C144">
        <v>0</v>
      </c>
      <c r="D144">
        <v>32.9748144067797</v>
      </c>
      <c r="E144">
        <v>1.40372881355932E-2</v>
      </c>
      <c r="F144">
        <v>34.463271544715397</v>
      </c>
      <c r="G144">
        <v>2.1614235772357699</v>
      </c>
      <c r="H144">
        <v>27.759742608695699</v>
      </c>
      <c r="I144">
        <v>8.8973913043478292E-3</v>
      </c>
      <c r="J144">
        <v>27.924482481751799</v>
      </c>
      <c r="K144">
        <v>4.9912408759124104E-3</v>
      </c>
      <c r="L144">
        <v>7.5103065999999901</v>
      </c>
      <c r="M144">
        <v>5.9060000000000004E-4</v>
      </c>
      <c r="N144">
        <v>5.5241480000000003</v>
      </c>
      <c r="O144">
        <v>3.9379999999999998E-4</v>
      </c>
      <c r="P144">
        <v>4.7311997999999997</v>
      </c>
      <c r="Q144" s="1">
        <v>2.72E-5</v>
      </c>
    </row>
    <row r="145" spans="1:17" x14ac:dyDescent="0.25">
      <c r="A145" t="s">
        <v>676</v>
      </c>
      <c r="B145">
        <v>13.7466494565217</v>
      </c>
      <c r="C145">
        <v>0</v>
      </c>
      <c r="D145">
        <v>12.497200840336101</v>
      </c>
      <c r="E145">
        <v>1.09626050420168E-2</v>
      </c>
      <c r="F145">
        <v>13.7846385</v>
      </c>
      <c r="G145">
        <v>2.0566464999999998</v>
      </c>
      <c r="H145">
        <v>9.68869852941177</v>
      </c>
      <c r="I145">
        <v>7.9911764705882394E-3</v>
      </c>
      <c r="J145">
        <v>7.7885262536873201</v>
      </c>
      <c r="K145">
        <v>4.8999999999999998E-3</v>
      </c>
      <c r="L145">
        <v>0.26696320000000001</v>
      </c>
      <c r="M145" s="1">
        <v>1.5400000000000002E-5</v>
      </c>
      <c r="N145">
        <v>0.121629</v>
      </c>
      <c r="O145" s="1">
        <v>7.1999999999999997E-6</v>
      </c>
      <c r="P145">
        <v>0.1143964</v>
      </c>
      <c r="Q145" s="1">
        <v>0</v>
      </c>
    </row>
    <row r="146" spans="1:17" x14ac:dyDescent="0.25">
      <c r="A146" t="s">
        <v>677</v>
      </c>
      <c r="B146">
        <v>36.0957591463415</v>
      </c>
      <c r="C146">
        <v>0</v>
      </c>
      <c r="D146">
        <v>34.722401666666698</v>
      </c>
      <c r="E146">
        <v>1.20033333333333E-2</v>
      </c>
      <c r="F146">
        <v>36.070486021505403</v>
      </c>
      <c r="G146">
        <v>1.8168053763440899</v>
      </c>
      <c r="H146">
        <v>29.5857285714286</v>
      </c>
      <c r="I146">
        <v>7.4809523809523798E-3</v>
      </c>
      <c r="J146">
        <v>28.2109470588235</v>
      </c>
      <c r="K146">
        <v>5.4960784313725503E-3</v>
      </c>
      <c r="L146">
        <v>23.426539810426501</v>
      </c>
      <c r="M146">
        <v>5.4436018957346004E-3</v>
      </c>
      <c r="N146">
        <v>17.4507973684211</v>
      </c>
      <c r="O146">
        <v>2.3096491228070202E-3</v>
      </c>
      <c r="P146">
        <v>14.316801328903701</v>
      </c>
      <c r="Q146" s="1">
        <v>1.0564784053156101E-4</v>
      </c>
    </row>
    <row r="147" spans="1:17" x14ac:dyDescent="0.25">
      <c r="A147" t="s">
        <v>678</v>
      </c>
      <c r="B147">
        <v>9.7797707999999997</v>
      </c>
      <c r="C147">
        <v>0</v>
      </c>
      <c r="D147">
        <v>8.8528533980582491</v>
      </c>
      <c r="E147">
        <v>7.2288025889967597E-3</v>
      </c>
      <c r="F147">
        <v>9.7461339779005591</v>
      </c>
      <c r="G147">
        <v>1.8631569060773501</v>
      </c>
      <c r="H147">
        <v>6.9738946759259299</v>
      </c>
      <c r="I147">
        <v>6.6270833333333303E-3</v>
      </c>
      <c r="J147">
        <v>5.8154577999999999</v>
      </c>
      <c r="K147">
        <v>3.2426E-3</v>
      </c>
      <c r="L147">
        <v>0.212589</v>
      </c>
      <c r="M147" s="1">
        <v>6.0000000000000002E-6</v>
      </c>
      <c r="N147">
        <v>7.5627E-2</v>
      </c>
      <c r="O147" s="1">
        <v>5.2000000000000002E-6</v>
      </c>
      <c r="P147">
        <v>5.90146E-2</v>
      </c>
      <c r="Q147" s="1">
        <v>0</v>
      </c>
    </row>
    <row r="148" spans="1:17" x14ac:dyDescent="0.25">
      <c r="A148" t="s">
        <v>679</v>
      </c>
      <c r="B148">
        <v>19.900321176470602</v>
      </c>
      <c r="C148">
        <v>0</v>
      </c>
      <c r="D148">
        <v>18.859266509434001</v>
      </c>
      <c r="E148">
        <v>1.2525E-2</v>
      </c>
      <c r="F148">
        <v>19.921512244898</v>
      </c>
      <c r="G148">
        <v>2.0764163265306101</v>
      </c>
      <c r="H148">
        <v>15.591369354838699</v>
      </c>
      <c r="I148">
        <v>8.1665322580645201E-3</v>
      </c>
      <c r="J148">
        <v>12.4097572</v>
      </c>
      <c r="K148">
        <v>5.3460000000000001E-3</v>
      </c>
      <c r="L148">
        <v>2.7369856000000001</v>
      </c>
      <c r="M148">
        <v>2.8380000000000001E-4</v>
      </c>
      <c r="N148">
        <v>1.4561809999999999</v>
      </c>
      <c r="O148" s="1">
        <v>9.3200000000000002E-5</v>
      </c>
      <c r="P148">
        <v>1.1339311999999999</v>
      </c>
      <c r="Q148" s="1">
        <v>2.7999999999999999E-6</v>
      </c>
    </row>
    <row r="149" spans="1:17" x14ac:dyDescent="0.25">
      <c r="A149" t="s">
        <v>680</v>
      </c>
      <c r="B149">
        <v>5.3208912280701703</v>
      </c>
      <c r="C149">
        <v>0</v>
      </c>
      <c r="D149">
        <v>4.8273039999999998</v>
      </c>
      <c r="E149">
        <v>1.5565499999999999E-2</v>
      </c>
      <c r="F149">
        <v>5.3400345498783404</v>
      </c>
      <c r="G149">
        <v>3.0121871046228699</v>
      </c>
      <c r="H149">
        <v>3.9190989939637801</v>
      </c>
      <c r="I149">
        <v>1.0619718309859199E-2</v>
      </c>
      <c r="J149">
        <v>2.1862588000000001</v>
      </c>
      <c r="K149">
        <v>6.7494E-3</v>
      </c>
      <c r="L149">
        <v>5.6934400000000003E-2</v>
      </c>
      <c r="M149" s="1">
        <v>9.9999999999999995E-7</v>
      </c>
      <c r="N149">
        <v>1.7007000000000001E-2</v>
      </c>
      <c r="O149" s="1">
        <v>2.2000000000000001E-6</v>
      </c>
      <c r="P149">
        <v>1.4678399999999999E-2</v>
      </c>
      <c r="Q149" s="1">
        <v>0</v>
      </c>
    </row>
    <row r="150" spans="1:17" x14ac:dyDescent="0.25">
      <c r="A150" t="s">
        <v>681</v>
      </c>
      <c r="B150">
        <v>18.981620540540501</v>
      </c>
      <c r="C150">
        <v>0</v>
      </c>
      <c r="D150">
        <v>18.318700757575801</v>
      </c>
      <c r="E150">
        <v>1.46901515151515E-2</v>
      </c>
      <c r="F150">
        <v>18.9328243523316</v>
      </c>
      <c r="G150">
        <v>2.7791404145077698</v>
      </c>
      <c r="H150">
        <v>15.185611557789001</v>
      </c>
      <c r="I150">
        <v>1.0312060301507499E-2</v>
      </c>
      <c r="J150">
        <v>13.427332751091701</v>
      </c>
      <c r="K150">
        <v>6.9056768558951997E-3</v>
      </c>
      <c r="L150">
        <v>2.265253</v>
      </c>
      <c r="M150" s="1">
        <v>3.2400000000000001E-5</v>
      </c>
      <c r="N150">
        <v>1.5505371999999999</v>
      </c>
      <c r="O150" s="1">
        <v>2.0800000000000001E-5</v>
      </c>
      <c r="P150">
        <v>1.4904096</v>
      </c>
      <c r="Q150" s="1">
        <v>2.6000000000000001E-6</v>
      </c>
    </row>
    <row r="151" spans="1:17" x14ac:dyDescent="0.25">
      <c r="A151" t="s">
        <v>682</v>
      </c>
      <c r="B151">
        <v>21.7833984126984</v>
      </c>
      <c r="C151">
        <v>0</v>
      </c>
      <c r="D151">
        <v>20.5023582524272</v>
      </c>
      <c r="E151">
        <v>1.53106796116505E-2</v>
      </c>
      <c r="F151">
        <v>21.816056</v>
      </c>
      <c r="G151">
        <v>3.0093506666666698</v>
      </c>
      <c r="H151">
        <v>18.290967539267001</v>
      </c>
      <c r="I151">
        <v>9.5780104712041899E-3</v>
      </c>
      <c r="J151">
        <v>17.068512500000001</v>
      </c>
      <c r="K151">
        <v>5.4851190476190503E-3</v>
      </c>
      <c r="L151">
        <v>2.9829333999999998</v>
      </c>
      <c r="M151">
        <v>3.7800000000000003E-4</v>
      </c>
      <c r="N151">
        <v>1.5591767999999999</v>
      </c>
      <c r="O151" s="1">
        <v>8.9599999999999996E-5</v>
      </c>
      <c r="P151">
        <v>1.229892</v>
      </c>
      <c r="Q151" s="1">
        <v>4.1999999999999996E-6</v>
      </c>
    </row>
    <row r="152" spans="1:17" x14ac:dyDescent="0.25">
      <c r="A152" t="s">
        <v>683</v>
      </c>
      <c r="B152">
        <v>27.717549044586001</v>
      </c>
      <c r="C152">
        <v>0</v>
      </c>
      <c r="D152">
        <v>26.495776595744701</v>
      </c>
      <c r="E152">
        <v>1.16787234042553E-2</v>
      </c>
      <c r="F152">
        <v>27.780381343283601</v>
      </c>
      <c r="G152">
        <v>1.9638044776119401</v>
      </c>
      <c r="H152">
        <v>18.3366318181818</v>
      </c>
      <c r="I152">
        <v>7.5681818181818203E-3</v>
      </c>
      <c r="J152">
        <v>20.758981176470598</v>
      </c>
      <c r="K152">
        <v>5.5194117647058803E-3</v>
      </c>
      <c r="L152">
        <v>14.7048894117647</v>
      </c>
      <c r="M152">
        <v>7.1323529411764701E-4</v>
      </c>
      <c r="N152">
        <v>10.026683800000001</v>
      </c>
      <c r="O152">
        <v>1.9320000000000001E-4</v>
      </c>
      <c r="P152">
        <v>8.6771518000000007</v>
      </c>
      <c r="Q152" s="1">
        <v>8.1999999999999994E-6</v>
      </c>
    </row>
    <row r="153" spans="1:17" x14ac:dyDescent="0.25">
      <c r="A153" t="s">
        <v>684</v>
      </c>
      <c r="B153">
        <v>39.253874038461497</v>
      </c>
      <c r="C153">
        <v>0</v>
      </c>
      <c r="D153">
        <v>37.8156825581395</v>
      </c>
      <c r="E153">
        <v>1.36046511627907E-2</v>
      </c>
      <c r="F153">
        <v>39.147219148936202</v>
      </c>
      <c r="G153">
        <v>3.2256148936170201</v>
      </c>
      <c r="H153">
        <v>34.222237499999999</v>
      </c>
      <c r="I153">
        <v>9.6017857142857103E-3</v>
      </c>
      <c r="J153">
        <v>32.7474135135135</v>
      </c>
      <c r="K153">
        <v>4.3693693693693698E-3</v>
      </c>
      <c r="L153">
        <v>22.468244508670502</v>
      </c>
      <c r="M153">
        <v>5.1254335260115602E-3</v>
      </c>
      <c r="N153">
        <v>16.591474634146302</v>
      </c>
      <c r="O153">
        <v>2.5024390243902398E-3</v>
      </c>
      <c r="P153">
        <v>13.972791304347799</v>
      </c>
      <c r="Q153">
        <v>1.02371541501976E-4</v>
      </c>
    </row>
    <row r="154" spans="1:17" x14ac:dyDescent="0.25">
      <c r="A154" t="s">
        <v>685</v>
      </c>
      <c r="B154">
        <v>4.7135936000000003</v>
      </c>
      <c r="C154">
        <v>0</v>
      </c>
      <c r="D154">
        <v>4.2667380000000001</v>
      </c>
      <c r="E154">
        <v>1.6079E-2</v>
      </c>
      <c r="F154">
        <v>4.7055800000000003</v>
      </c>
      <c r="G154">
        <v>2.7463478000000001</v>
      </c>
      <c r="H154">
        <v>3.2198036000000001</v>
      </c>
      <c r="I154">
        <v>1.05892E-2</v>
      </c>
      <c r="J154">
        <v>1.6685356</v>
      </c>
      <c r="K154">
        <v>7.0651999999999998E-3</v>
      </c>
      <c r="L154">
        <v>3.95468E-2</v>
      </c>
      <c r="M154" s="1">
        <v>9.9999999999999995E-7</v>
      </c>
      <c r="N154">
        <v>1.1838400000000001E-2</v>
      </c>
      <c r="O154">
        <v>0</v>
      </c>
      <c r="P154">
        <v>1.3372E-2</v>
      </c>
      <c r="Q154" s="1">
        <v>0</v>
      </c>
    </row>
    <row r="155" spans="1:17" x14ac:dyDescent="0.25">
      <c r="A155" t="s">
        <v>686</v>
      </c>
      <c r="B155">
        <v>48.269840196078398</v>
      </c>
      <c r="C155">
        <v>0</v>
      </c>
      <c r="D155">
        <v>46.801502150537601</v>
      </c>
      <c r="E155">
        <v>1.46301075268817E-2</v>
      </c>
      <c r="F155">
        <v>48.164493333333297</v>
      </c>
      <c r="G155">
        <v>3.2324285714285699</v>
      </c>
      <c r="H155">
        <v>42.461680459770101</v>
      </c>
      <c r="I155">
        <v>9.8758620689655199E-3</v>
      </c>
      <c r="J155">
        <v>42.713184761904699</v>
      </c>
      <c r="K155">
        <v>5.5666666666666703E-3</v>
      </c>
      <c r="L155">
        <v>31.210318656716399</v>
      </c>
      <c r="M155">
        <v>1.04417910447761E-2</v>
      </c>
      <c r="N155">
        <v>23.7406635135135</v>
      </c>
      <c r="O155">
        <v>5.4445945945945902E-3</v>
      </c>
      <c r="P155">
        <v>19.977745341614899</v>
      </c>
      <c r="Q155">
        <v>2.5465838509316802E-4</v>
      </c>
    </row>
    <row r="156" spans="1:17" x14ac:dyDescent="0.25">
      <c r="A156" t="s">
        <v>687</v>
      </c>
      <c r="B156">
        <v>10.528356802721101</v>
      </c>
      <c r="C156">
        <v>0</v>
      </c>
      <c r="D156">
        <v>9.7457400593471792</v>
      </c>
      <c r="E156">
        <v>1.18430267062315E-2</v>
      </c>
      <c r="F156">
        <v>10.454077377049201</v>
      </c>
      <c r="G156">
        <v>2.1489078688524601</v>
      </c>
      <c r="H156">
        <v>7.3950309392265199</v>
      </c>
      <c r="I156">
        <v>7.9569060773480704E-3</v>
      </c>
      <c r="J156">
        <v>9.0203186186186208</v>
      </c>
      <c r="K156">
        <v>3.43213213213213E-3</v>
      </c>
      <c r="L156">
        <v>2.8591228000000002</v>
      </c>
      <c r="M156">
        <v>1.5100000000000001E-4</v>
      </c>
      <c r="N156">
        <v>1.3699471999999999</v>
      </c>
      <c r="O156" s="1">
        <v>2.6800000000000001E-5</v>
      </c>
      <c r="P156">
        <v>1.1405158</v>
      </c>
      <c r="Q156" s="1">
        <v>2.3999999999999999E-6</v>
      </c>
    </row>
    <row r="157" spans="1:17" x14ac:dyDescent="0.25">
      <c r="A157" t="s">
        <v>688</v>
      </c>
      <c r="B157">
        <v>1.1719276000000001</v>
      </c>
      <c r="C157">
        <v>0</v>
      </c>
      <c r="D157">
        <v>1.041979</v>
      </c>
      <c r="E157">
        <v>1.5003000000000001E-2</v>
      </c>
      <c r="F157">
        <v>1.1699682</v>
      </c>
      <c r="G157">
        <v>2.6549070000000001</v>
      </c>
      <c r="H157">
        <v>0.58772339999999901</v>
      </c>
      <c r="I157">
        <v>1.0031399999999999E-2</v>
      </c>
      <c r="J157">
        <v>0.89173919999999995</v>
      </c>
      <c r="K157">
        <v>7.5951999999999999E-3</v>
      </c>
      <c r="L157">
        <v>4.5815999999999999E-3</v>
      </c>
      <c r="M157">
        <v>0</v>
      </c>
      <c r="N157">
        <v>6.38E-4</v>
      </c>
      <c r="O157">
        <v>0</v>
      </c>
      <c r="P157">
        <v>3.188E-4</v>
      </c>
      <c r="Q157" s="1">
        <v>0</v>
      </c>
    </row>
    <row r="158" spans="1:17" x14ac:dyDescent="0.25">
      <c r="A158" t="s">
        <v>689</v>
      </c>
      <c r="B158">
        <v>42.972898425196803</v>
      </c>
      <c r="C158">
        <v>0</v>
      </c>
      <c r="D158">
        <v>41.124156521739103</v>
      </c>
      <c r="E158">
        <v>1.10895652173913E-2</v>
      </c>
      <c r="F158">
        <v>43.040596460176999</v>
      </c>
      <c r="G158">
        <v>2.5278380530973501</v>
      </c>
      <c r="H158">
        <v>35.2247064220184</v>
      </c>
      <c r="I158">
        <v>8.1045871559632995E-3</v>
      </c>
      <c r="J158">
        <v>37.794943571428597</v>
      </c>
      <c r="K158">
        <v>5.9049999999999997E-3</v>
      </c>
      <c r="L158">
        <v>30.877165476190498</v>
      </c>
      <c r="M158">
        <v>4.1208333333333296E-3</v>
      </c>
      <c r="N158">
        <v>24.037794505494499</v>
      </c>
      <c r="O158">
        <v>1.7005494505494499E-3</v>
      </c>
      <c r="P158">
        <v>19.956283236994199</v>
      </c>
      <c r="Q158" s="1">
        <v>5.2601156069364199E-5</v>
      </c>
    </row>
    <row r="159" spans="1:17" x14ac:dyDescent="0.25">
      <c r="A159" t="s">
        <v>690</v>
      </c>
      <c r="B159">
        <v>30.887730645161302</v>
      </c>
      <c r="C159">
        <v>0</v>
      </c>
      <c r="D159">
        <v>29.604834374999999</v>
      </c>
      <c r="E159">
        <v>1.4686718749999999E-2</v>
      </c>
      <c r="F159">
        <v>30.818524799999999</v>
      </c>
      <c r="G159">
        <v>2.8966463999999998</v>
      </c>
      <c r="H159">
        <v>25.029040310077502</v>
      </c>
      <c r="I159">
        <v>1.00589147286822E-2</v>
      </c>
      <c r="J159">
        <v>22.492320634920599</v>
      </c>
      <c r="K159">
        <v>6.5116402116402097E-3</v>
      </c>
      <c r="L159">
        <v>15.850720238095199</v>
      </c>
      <c r="M159">
        <v>5.7876984126984101E-3</v>
      </c>
      <c r="N159">
        <v>10.794140969162999</v>
      </c>
      <c r="O159">
        <v>2.5768722466960399E-3</v>
      </c>
      <c r="P159">
        <v>8.4613452000000002</v>
      </c>
      <c r="Q159" s="1">
        <v>1.338E-4</v>
      </c>
    </row>
    <row r="160" spans="1:17" x14ac:dyDescent="0.25">
      <c r="A160" t="s">
        <v>691</v>
      </c>
      <c r="B160">
        <v>42.474300714285697</v>
      </c>
      <c r="C160">
        <v>0</v>
      </c>
      <c r="D160">
        <v>40.8218908045977</v>
      </c>
      <c r="E160">
        <v>1.24471264367816E-2</v>
      </c>
      <c r="F160">
        <v>42.514816129032297</v>
      </c>
      <c r="G160">
        <v>2.5582645161290301</v>
      </c>
      <c r="H160">
        <v>33.158567669172903</v>
      </c>
      <c r="I160">
        <v>8.4661654135338403E-3</v>
      </c>
      <c r="J160">
        <v>38.672385964912301</v>
      </c>
      <c r="K160">
        <v>3.7938596491228099E-3</v>
      </c>
      <c r="L160">
        <v>26.7634305825243</v>
      </c>
      <c r="M160">
        <v>6.8820388349514596E-3</v>
      </c>
      <c r="N160">
        <v>20.0628909090909</v>
      </c>
      <c r="O160">
        <v>3.2923636363636401E-3</v>
      </c>
      <c r="P160">
        <v>16.6379901449275</v>
      </c>
      <c r="Q160" s="1">
        <v>1.20869565217391E-4</v>
      </c>
    </row>
    <row r="161" spans="1:17" x14ac:dyDescent="0.25">
      <c r="A161" t="s">
        <v>692</v>
      </c>
      <c r="B161">
        <v>18.217208839779001</v>
      </c>
      <c r="C161">
        <v>0</v>
      </c>
      <c r="D161">
        <v>17.690941552511401</v>
      </c>
      <c r="E161">
        <v>1.3719178082191801E-2</v>
      </c>
      <c r="F161">
        <v>18.193508333333298</v>
      </c>
      <c r="G161">
        <v>2.6874804166666699</v>
      </c>
      <c r="H161">
        <v>12.463959925093601</v>
      </c>
      <c r="I161">
        <v>9.4584269662921407E-3</v>
      </c>
      <c r="J161">
        <v>13.941385123966899</v>
      </c>
      <c r="K161">
        <v>5.0082644628099198E-3</v>
      </c>
      <c r="L161">
        <v>8.5346718681318698</v>
      </c>
      <c r="M161">
        <v>2.4672527472527502E-3</v>
      </c>
      <c r="N161">
        <v>4.9764119999999998</v>
      </c>
      <c r="O161" s="1">
        <v>9.1980000000000002E-4</v>
      </c>
      <c r="P161">
        <v>4.0880635999999999</v>
      </c>
      <c r="Q161" s="1">
        <v>4.4799999999999998E-5</v>
      </c>
    </row>
    <row r="162" spans="1:17" x14ac:dyDescent="0.25">
      <c r="A162" t="s">
        <v>693</v>
      </c>
      <c r="B162">
        <v>13.2197879518072</v>
      </c>
      <c r="C162">
        <v>0</v>
      </c>
      <c r="D162">
        <v>12.3835766283525</v>
      </c>
      <c r="E162">
        <v>1.5527203065134099E-2</v>
      </c>
      <c r="F162">
        <v>13.2750396153846</v>
      </c>
      <c r="G162">
        <v>2.9728192307692298</v>
      </c>
      <c r="H162">
        <v>10.5138565384615</v>
      </c>
      <c r="I162">
        <v>1.0585000000000001E-2</v>
      </c>
      <c r="J162">
        <v>9.5465906976744197</v>
      </c>
      <c r="K162">
        <v>5.8159468438538199E-3</v>
      </c>
      <c r="L162">
        <v>2.8484234000000002</v>
      </c>
      <c r="M162">
        <v>4.8200000000000001E-4</v>
      </c>
      <c r="N162">
        <v>1.5317202000000001</v>
      </c>
      <c r="O162">
        <v>1.2799999999999999E-4</v>
      </c>
      <c r="P162">
        <v>1.2338191999999999</v>
      </c>
      <c r="Q162" s="1">
        <v>2.3999999999999999E-6</v>
      </c>
    </row>
    <row r="163" spans="1:17" x14ac:dyDescent="0.25">
      <c r="A163" t="s">
        <v>694</v>
      </c>
      <c r="B163">
        <v>23.961899363057299</v>
      </c>
      <c r="C163">
        <v>0</v>
      </c>
      <c r="D163">
        <v>22.594002312138699</v>
      </c>
      <c r="E163">
        <v>1.4302890173410399E-2</v>
      </c>
      <c r="F163">
        <v>23.988261403508801</v>
      </c>
      <c r="G163">
        <v>2.6878432748538001</v>
      </c>
      <c r="H163">
        <v>20.063268478260898</v>
      </c>
      <c r="I163">
        <v>9.6646739130434797E-3</v>
      </c>
      <c r="J163">
        <v>17.566170224719102</v>
      </c>
      <c r="K163">
        <v>5.9084269662921301E-3</v>
      </c>
      <c r="L163">
        <v>4.6252757999999998</v>
      </c>
      <c r="M163">
        <v>4.0299999999999998E-4</v>
      </c>
      <c r="N163">
        <v>2.8951148</v>
      </c>
      <c r="O163">
        <v>2.5020000000000001E-4</v>
      </c>
      <c r="P163">
        <v>2.3751684000000002</v>
      </c>
      <c r="Q163" s="1">
        <v>1.7200000000000001E-5</v>
      </c>
    </row>
    <row r="164" spans="1:17" x14ac:dyDescent="0.25">
      <c r="A164" t="s">
        <v>695</v>
      </c>
      <c r="B164">
        <v>26.6927601503759</v>
      </c>
      <c r="C164">
        <v>0</v>
      </c>
      <c r="D164">
        <v>25.143376129032301</v>
      </c>
      <c r="E164">
        <v>1.2583870967741899E-2</v>
      </c>
      <c r="F164">
        <v>26.760056097561002</v>
      </c>
      <c r="G164">
        <v>2.1972130081300798</v>
      </c>
      <c r="H164">
        <v>21.128677840909099</v>
      </c>
      <c r="I164">
        <v>8.7369318181818208E-3</v>
      </c>
      <c r="J164">
        <v>17.7906462222222</v>
      </c>
      <c r="K164">
        <v>5.8595555555555597E-3</v>
      </c>
      <c r="L164">
        <v>3.7225646000000001</v>
      </c>
      <c r="M164">
        <v>2.1159999999999999E-4</v>
      </c>
      <c r="N164">
        <v>2.0842019999999999</v>
      </c>
      <c r="O164">
        <v>1.8599999999999999E-4</v>
      </c>
      <c r="P164">
        <v>1.7174672</v>
      </c>
      <c r="Q164" s="1">
        <v>1.06E-5</v>
      </c>
    </row>
    <row r="165" spans="1:17" x14ac:dyDescent="0.25">
      <c r="A165" t="s">
        <v>696</v>
      </c>
      <c r="B165">
        <v>6.1510610000000003</v>
      </c>
      <c r="C165">
        <v>0</v>
      </c>
      <c r="D165">
        <v>5.4691664414414403</v>
      </c>
      <c r="E165">
        <v>9.5849099099099104E-3</v>
      </c>
      <c r="F165">
        <v>6.1672633928571399</v>
      </c>
      <c r="G165">
        <v>2.5665370535714298</v>
      </c>
      <c r="H165">
        <v>4.3152590000000002</v>
      </c>
      <c r="I165">
        <v>8.0686000000000004E-3</v>
      </c>
      <c r="J165">
        <v>3.6666987999999998</v>
      </c>
      <c r="K165">
        <v>2.5446000000000002E-3</v>
      </c>
      <c r="L165">
        <v>0.12192219999999999</v>
      </c>
      <c r="M165" s="1">
        <v>2.2000000000000001E-6</v>
      </c>
      <c r="N165">
        <v>5.8752800000000001E-2</v>
      </c>
      <c r="O165" s="1">
        <v>1.9999999999999999E-6</v>
      </c>
      <c r="P165">
        <v>5.3698999999999997E-2</v>
      </c>
      <c r="Q165" s="1">
        <v>0</v>
      </c>
    </row>
    <row r="166" spans="1:17" x14ac:dyDescent="0.25">
      <c r="A166" t="s">
        <v>697</v>
      </c>
      <c r="B166">
        <v>35.996433116883097</v>
      </c>
      <c r="C166">
        <v>0</v>
      </c>
      <c r="D166">
        <v>34.833875652173901</v>
      </c>
      <c r="E166">
        <v>1.6191304347826101E-2</v>
      </c>
      <c r="F166">
        <v>35.887698496240603</v>
      </c>
      <c r="G166">
        <v>3.0653526315789499</v>
      </c>
      <c r="H166">
        <v>30.228846666666701</v>
      </c>
      <c r="I166">
        <v>9.9659259259259302E-3</v>
      </c>
      <c r="J166">
        <v>27.1560584615385</v>
      </c>
      <c r="K166">
        <v>7.1707692307692297E-3</v>
      </c>
      <c r="L166">
        <v>15.9295871212121</v>
      </c>
      <c r="M166">
        <v>3.8106060606060599E-3</v>
      </c>
      <c r="N166">
        <v>11.322320631067999</v>
      </c>
      <c r="O166">
        <v>1.8650485436893199E-3</v>
      </c>
      <c r="P166">
        <v>9.5061492170022408</v>
      </c>
      <c r="Q166">
        <v>1.17225950782998E-4</v>
      </c>
    </row>
    <row r="167" spans="1:17" x14ac:dyDescent="0.25">
      <c r="A167" t="s">
        <v>698</v>
      </c>
      <c r="B167">
        <v>9.0078811728395092</v>
      </c>
      <c r="C167">
        <v>0</v>
      </c>
      <c r="D167">
        <v>8.6634688442211107</v>
      </c>
      <c r="E167">
        <v>1.4971608040201E-2</v>
      </c>
      <c r="F167">
        <v>9.0258865822784902</v>
      </c>
      <c r="G167">
        <v>3.1979197468354399</v>
      </c>
      <c r="H167">
        <v>5.6946584988962501</v>
      </c>
      <c r="I167">
        <v>1.0100441501103801E-2</v>
      </c>
      <c r="J167">
        <v>3.9933532</v>
      </c>
      <c r="K167">
        <v>6.6389999999999999E-3</v>
      </c>
      <c r="L167">
        <v>4.1268250000000002</v>
      </c>
      <c r="M167" s="1">
        <v>1.9919999999999998E-3</v>
      </c>
      <c r="N167">
        <v>2.0926027999999999</v>
      </c>
      <c r="O167" s="1">
        <v>5.4460000000000001E-4</v>
      </c>
      <c r="P167">
        <v>1.6091906</v>
      </c>
      <c r="Q167" s="1">
        <v>9.5999999999999996E-6</v>
      </c>
    </row>
    <row r="168" spans="1:17" x14ac:dyDescent="0.25">
      <c r="A168" t="s">
        <v>699</v>
      </c>
      <c r="B168">
        <v>20.752594696969702</v>
      </c>
      <c r="C168">
        <v>0</v>
      </c>
      <c r="D168">
        <v>19.775515384615399</v>
      </c>
      <c r="E168">
        <v>1.3755621301775101E-2</v>
      </c>
      <c r="F168">
        <v>20.803634196891199</v>
      </c>
      <c r="G168">
        <v>2.6735601036269401</v>
      </c>
      <c r="H168">
        <v>15.6170051020408</v>
      </c>
      <c r="I168">
        <v>8.9044217687074805E-3</v>
      </c>
      <c r="J168">
        <v>17.4349844444444</v>
      </c>
      <c r="K168">
        <v>4.9115555555555596E-3</v>
      </c>
      <c r="L168">
        <v>7.0961906000000097</v>
      </c>
      <c r="M168">
        <v>6.5459999999999997E-4</v>
      </c>
      <c r="N168">
        <v>3.7583096</v>
      </c>
      <c r="O168">
        <v>2.6899999999999998E-4</v>
      </c>
      <c r="P168">
        <v>2.9522531999999999</v>
      </c>
      <c r="Q168" s="1">
        <v>9.7999999999999993E-6</v>
      </c>
    </row>
    <row r="169" spans="1:17" x14ac:dyDescent="0.25">
      <c r="A169" t="s">
        <v>700</v>
      </c>
      <c r="B169">
        <v>13.8057283018868</v>
      </c>
      <c r="C169">
        <v>0</v>
      </c>
      <c r="D169">
        <v>13.111854940711501</v>
      </c>
      <c r="E169">
        <v>1.05169960474308E-2</v>
      </c>
      <c r="F169">
        <v>13.7644907216495</v>
      </c>
      <c r="G169">
        <v>2.4433835051546402</v>
      </c>
      <c r="H169">
        <v>11.255254574132501</v>
      </c>
      <c r="I169">
        <v>8.1735015772870703E-3</v>
      </c>
      <c r="J169">
        <v>7.4929234986945099</v>
      </c>
      <c r="K169">
        <v>3.2107049608355101E-3</v>
      </c>
      <c r="L169">
        <v>3.5873529999999998</v>
      </c>
      <c r="M169">
        <v>2.6820000000000001E-4</v>
      </c>
      <c r="N169">
        <v>1.839299</v>
      </c>
      <c r="O169" s="1">
        <v>5.3999999999999998E-5</v>
      </c>
      <c r="P169">
        <v>1.5336765999999999</v>
      </c>
      <c r="Q169" s="1">
        <v>3.5999999999999998E-6</v>
      </c>
    </row>
    <row r="170" spans="1:17" x14ac:dyDescent="0.25">
      <c r="A170" t="s">
        <v>701</v>
      </c>
      <c r="B170">
        <v>25.9892397260274</v>
      </c>
      <c r="C170">
        <v>0</v>
      </c>
      <c r="D170">
        <v>24.18853</v>
      </c>
      <c r="E170">
        <v>1.08142857142857E-2</v>
      </c>
      <c r="F170">
        <v>26.061703553299498</v>
      </c>
      <c r="G170">
        <v>2.6348197969543099</v>
      </c>
      <c r="H170">
        <v>16.464981707317101</v>
      </c>
      <c r="I170">
        <v>9.6585365853658501E-3</v>
      </c>
      <c r="J170">
        <v>16.016913901345301</v>
      </c>
      <c r="K170">
        <v>5.8910313901345303E-3</v>
      </c>
      <c r="L170">
        <v>3.9468402</v>
      </c>
      <c r="M170">
        <v>1.8579999999999999E-4</v>
      </c>
      <c r="N170">
        <v>2.0452792</v>
      </c>
      <c r="O170" s="1">
        <v>8.0400000000000003E-5</v>
      </c>
      <c r="P170">
        <v>1.644449</v>
      </c>
      <c r="Q170" s="1">
        <v>4.4000000000000002E-6</v>
      </c>
    </row>
    <row r="171" spans="1:17" x14ac:dyDescent="0.25">
      <c r="A171" t="s">
        <v>702</v>
      </c>
      <c r="B171">
        <v>19.476400000000002</v>
      </c>
      <c r="C171">
        <v>0</v>
      </c>
      <c r="D171">
        <v>18.105470552147199</v>
      </c>
      <c r="E171">
        <v>1.0591411042944801E-2</v>
      </c>
      <c r="F171">
        <v>19.414652054794502</v>
      </c>
      <c r="G171">
        <v>2.27470547945205</v>
      </c>
      <c r="H171">
        <v>13.8132509025271</v>
      </c>
      <c r="I171">
        <v>8.0592057761732904E-3</v>
      </c>
      <c r="J171">
        <v>15.4845715686274</v>
      </c>
      <c r="K171">
        <v>3.8176470588235302E-3</v>
      </c>
      <c r="L171">
        <v>6.7021106157112502</v>
      </c>
      <c r="M171" s="1">
        <v>1.68365180467091E-3</v>
      </c>
      <c r="N171">
        <v>3.6944018000000001</v>
      </c>
      <c r="O171" s="1">
        <v>4.7760000000000001E-4</v>
      </c>
      <c r="P171">
        <v>2.8589403999999998</v>
      </c>
      <c r="Q171" s="1">
        <v>1.2999999999999999E-5</v>
      </c>
    </row>
    <row r="172" spans="1:17" x14ac:dyDescent="0.25">
      <c r="A172" t="s">
        <v>703</v>
      </c>
      <c r="B172">
        <v>166.38792599999999</v>
      </c>
      <c r="C172">
        <v>0</v>
      </c>
      <c r="D172">
        <v>163.108029577465</v>
      </c>
      <c r="E172">
        <v>1.5849295774647901E-2</v>
      </c>
      <c r="F172">
        <v>165.76590245901599</v>
      </c>
      <c r="G172">
        <v>3.1482385245901598</v>
      </c>
      <c r="H172">
        <v>156.33524024390201</v>
      </c>
      <c r="I172">
        <v>8.5707317073170693E-3</v>
      </c>
      <c r="J172">
        <v>156.28664285714299</v>
      </c>
      <c r="K172">
        <v>5.5999999999999995E-4</v>
      </c>
      <c r="L172">
        <v>112.40666984127</v>
      </c>
      <c r="M172">
        <v>8.5968253968253996E-3</v>
      </c>
      <c r="N172">
        <v>101.289834939759</v>
      </c>
      <c r="O172">
        <v>7.2614457831325302E-3</v>
      </c>
      <c r="P172">
        <v>87.843658064516106</v>
      </c>
      <c r="Q172">
        <v>4.0806451612903201E-4</v>
      </c>
    </row>
    <row r="173" spans="1:17" x14ac:dyDescent="0.25">
      <c r="A173" t="s">
        <v>704</v>
      </c>
      <c r="B173">
        <v>264.39921299999997</v>
      </c>
      <c r="C173">
        <v>0</v>
      </c>
      <c r="D173">
        <v>261.13252923076902</v>
      </c>
      <c r="E173">
        <v>1.6240000000000001E-2</v>
      </c>
      <c r="F173">
        <v>264.032969672131</v>
      </c>
      <c r="G173">
        <v>3.1297368852459</v>
      </c>
      <c r="H173">
        <v>251.51335131578901</v>
      </c>
      <c r="I173">
        <v>8.7263157894736793E-3</v>
      </c>
      <c r="J173">
        <v>246.18507361111099</v>
      </c>
      <c r="K173">
        <v>1.19444444444444E-3</v>
      </c>
      <c r="L173">
        <v>209.221818309859</v>
      </c>
      <c r="M173">
        <v>1.0015492957746499E-2</v>
      </c>
      <c r="N173">
        <v>200.02127246376801</v>
      </c>
      <c r="O173">
        <v>1.2533333333333301E-2</v>
      </c>
      <c r="P173">
        <v>181.99005822784801</v>
      </c>
      <c r="Q173">
        <v>6.2784810126582295E-4</v>
      </c>
    </row>
    <row r="174" spans="1:17" x14ac:dyDescent="0.25">
      <c r="A174" t="s">
        <v>705</v>
      </c>
      <c r="B174">
        <v>187.10859900990101</v>
      </c>
      <c r="C174">
        <v>0</v>
      </c>
      <c r="D174">
        <v>183.41455820895499</v>
      </c>
      <c r="E174">
        <v>1.28328358208955E-2</v>
      </c>
      <c r="F174">
        <v>187.37286929133899</v>
      </c>
      <c r="G174">
        <v>2.44233858267717</v>
      </c>
      <c r="H174">
        <v>178.247772151899</v>
      </c>
      <c r="I174">
        <v>6.7772151898734196E-3</v>
      </c>
      <c r="J174">
        <v>165.73970298507501</v>
      </c>
      <c r="K174">
        <v>2.2686567164179099E-4</v>
      </c>
      <c r="L174">
        <v>152.366361428571</v>
      </c>
      <c r="M174">
        <v>8.9028571428571394E-3</v>
      </c>
      <c r="N174">
        <v>137.08921686746999</v>
      </c>
      <c r="O174">
        <v>5.6361445783132498E-3</v>
      </c>
      <c r="P174">
        <v>127.74429875</v>
      </c>
      <c r="Q174">
        <v>4.0874999999999999E-4</v>
      </c>
    </row>
    <row r="175" spans="1:17" x14ac:dyDescent="0.25">
      <c r="A175" t="s">
        <v>706</v>
      </c>
      <c r="B175">
        <v>241.42860198019801</v>
      </c>
      <c r="C175">
        <v>0</v>
      </c>
      <c r="D175">
        <v>238.206292647059</v>
      </c>
      <c r="E175">
        <v>1.27411764705882E-2</v>
      </c>
      <c r="F175">
        <v>241.42929920634899</v>
      </c>
      <c r="G175">
        <v>3.2138015873015902</v>
      </c>
      <c r="H175">
        <v>231.92480533333301</v>
      </c>
      <c r="I175">
        <v>7.4840000000000002E-3</v>
      </c>
      <c r="J175">
        <v>208.82484246575299</v>
      </c>
      <c r="K175">
        <v>1.3054794520547901E-3</v>
      </c>
      <c r="L175">
        <v>196.48715245901599</v>
      </c>
      <c r="M175">
        <v>7.1442622950819703E-3</v>
      </c>
      <c r="N175">
        <v>179.38171445783101</v>
      </c>
      <c r="O175">
        <v>6.9493975903614502E-3</v>
      </c>
      <c r="P175">
        <v>165.41628271604901</v>
      </c>
      <c r="Q175">
        <v>2.8148148148148103E-4</v>
      </c>
    </row>
    <row r="176" spans="1:17" x14ac:dyDescent="0.25">
      <c r="A176" t="s">
        <v>707</v>
      </c>
      <c r="B176">
        <v>236.787340594059</v>
      </c>
      <c r="C176">
        <v>0</v>
      </c>
      <c r="D176">
        <v>233.16691911764701</v>
      </c>
      <c r="E176">
        <v>1.50720588235294E-2</v>
      </c>
      <c r="F176">
        <v>236.669412698413</v>
      </c>
      <c r="G176">
        <v>2.6006492063492099</v>
      </c>
      <c r="H176">
        <v>224.98556575342499</v>
      </c>
      <c r="I176">
        <v>7.87123287671233E-3</v>
      </c>
      <c r="J176">
        <v>211.79430140845099</v>
      </c>
      <c r="K176">
        <v>1.8380281690140801E-3</v>
      </c>
      <c r="L176">
        <v>188.84433181818201</v>
      </c>
      <c r="M176">
        <v>8.7015151515151493E-3</v>
      </c>
      <c r="N176">
        <v>176.87397380952399</v>
      </c>
      <c r="O176">
        <v>9.7130952380952394E-3</v>
      </c>
      <c r="P176">
        <v>161.511160759494</v>
      </c>
      <c r="Q176">
        <v>5.4430379746835404E-4</v>
      </c>
    </row>
    <row r="177" spans="1:17" x14ac:dyDescent="0.25">
      <c r="A177" t="s">
        <v>708</v>
      </c>
      <c r="B177">
        <v>254.32287195122001</v>
      </c>
      <c r="C177">
        <v>0</v>
      </c>
      <c r="D177">
        <v>251.13411857142901</v>
      </c>
      <c r="E177">
        <v>1.25928571428571E-2</v>
      </c>
      <c r="F177">
        <v>253.69932517006799</v>
      </c>
      <c r="G177">
        <v>2.6836632653061199</v>
      </c>
      <c r="H177">
        <v>240.76151111111099</v>
      </c>
      <c r="I177">
        <v>6.64583333333333E-3</v>
      </c>
      <c r="J177">
        <v>243.46636176470599</v>
      </c>
      <c r="K177">
        <v>2.5882352941176501E-4</v>
      </c>
      <c r="L177">
        <v>223.678961290323</v>
      </c>
      <c r="M177">
        <v>9.1516129032258101E-3</v>
      </c>
      <c r="N177">
        <v>205.06614999999999</v>
      </c>
      <c r="O177">
        <v>6.3380952380952399E-3</v>
      </c>
      <c r="P177">
        <v>190.29202278481</v>
      </c>
      <c r="Q177">
        <v>2.6582278481012702E-4</v>
      </c>
    </row>
    <row r="178" spans="1:17" x14ac:dyDescent="0.25">
      <c r="A178" t="s">
        <v>709</v>
      </c>
      <c r="B178">
        <v>255.24880609756099</v>
      </c>
      <c r="C178">
        <v>0</v>
      </c>
      <c r="D178">
        <v>251.52328260869601</v>
      </c>
      <c r="E178">
        <v>1.44202898550725E-2</v>
      </c>
      <c r="F178">
        <v>255.58282721088401</v>
      </c>
      <c r="G178">
        <v>3.38110544217687</v>
      </c>
      <c r="H178">
        <v>242.57687042253499</v>
      </c>
      <c r="I178">
        <v>7.7112676056338E-3</v>
      </c>
      <c r="J178">
        <v>224.059750704225</v>
      </c>
      <c r="K178">
        <v>1.67746478873239E-3</v>
      </c>
      <c r="L178">
        <v>192.21657121212101</v>
      </c>
      <c r="M178">
        <v>6.2651515151515196E-3</v>
      </c>
      <c r="N178">
        <v>181.96014047619099</v>
      </c>
      <c r="O178">
        <v>9.3880952380952405E-3</v>
      </c>
      <c r="P178">
        <v>164.59625972222199</v>
      </c>
      <c r="Q178">
        <v>4.55555555555556E-4</v>
      </c>
    </row>
    <row r="179" spans="1:17" x14ac:dyDescent="0.25">
      <c r="A179" t="s">
        <v>710</v>
      </c>
      <c r="B179">
        <v>93.647427710843402</v>
      </c>
      <c r="C179">
        <v>0</v>
      </c>
      <c r="D179">
        <v>91.1898615384615</v>
      </c>
      <c r="E179">
        <v>1.0233846153846199E-2</v>
      </c>
      <c r="F179">
        <v>93.235024836601298</v>
      </c>
      <c r="G179">
        <v>2.6942601307189502</v>
      </c>
      <c r="H179">
        <v>87.388356338028203</v>
      </c>
      <c r="I179">
        <v>5.6746478873239397E-3</v>
      </c>
      <c r="J179">
        <v>78.253540259740305</v>
      </c>
      <c r="K179">
        <v>9.2207792207792203E-4</v>
      </c>
      <c r="L179">
        <v>59.010948598130803</v>
      </c>
      <c r="M179">
        <v>4.5504672897196301E-3</v>
      </c>
      <c r="N179">
        <v>50.456206422018298</v>
      </c>
      <c r="O179">
        <v>2.8385321100917399E-3</v>
      </c>
      <c r="P179">
        <v>44.731226086956497</v>
      </c>
      <c r="Q179">
        <v>1.41304347826087E-4</v>
      </c>
    </row>
    <row r="180" spans="1:17" x14ac:dyDescent="0.25">
      <c r="A180" t="s">
        <v>711</v>
      </c>
      <c r="B180">
        <v>93.762890361445798</v>
      </c>
      <c r="C180">
        <v>0</v>
      </c>
      <c r="D180">
        <v>91.415783823529395</v>
      </c>
      <c r="E180">
        <v>1.5599999999999999E-2</v>
      </c>
      <c r="F180">
        <v>93.8202919463087</v>
      </c>
      <c r="G180">
        <v>3.0255241610738302</v>
      </c>
      <c r="H180">
        <v>88.438195454545394</v>
      </c>
      <c r="I180">
        <v>7.8545454545454509E-3</v>
      </c>
      <c r="J180">
        <v>88.607998666666703</v>
      </c>
      <c r="K180">
        <v>1.80533333333333E-3</v>
      </c>
      <c r="L180">
        <v>70.762291964285694</v>
      </c>
      <c r="M180">
        <v>6.02053571428571E-3</v>
      </c>
      <c r="N180">
        <v>57.846063953488397</v>
      </c>
      <c r="O180">
        <v>3.6465116279069802E-3</v>
      </c>
      <c r="P180">
        <v>51.0637179775281</v>
      </c>
      <c r="Q180">
        <v>1.87640449438202E-4</v>
      </c>
    </row>
    <row r="181" spans="1:17" x14ac:dyDescent="0.25">
      <c r="A181" t="s">
        <v>712</v>
      </c>
      <c r="B181">
        <v>243.17746019417501</v>
      </c>
      <c r="C181">
        <v>0</v>
      </c>
      <c r="D181">
        <v>240.46776060606101</v>
      </c>
      <c r="E181">
        <v>1.66121212121212E-2</v>
      </c>
      <c r="F181">
        <v>242.833555405406</v>
      </c>
      <c r="G181">
        <v>3.1999087837837799</v>
      </c>
      <c r="H181">
        <v>231.43382686567199</v>
      </c>
      <c r="I181">
        <v>7.9522388059701504E-3</v>
      </c>
      <c r="J181">
        <v>235.44487536231901</v>
      </c>
      <c r="K181" s="1">
        <v>6.1159420289855096E-4</v>
      </c>
      <c r="L181">
        <v>183.8496375</v>
      </c>
      <c r="M181">
        <v>9.9546875E-3</v>
      </c>
      <c r="N181">
        <v>174.72664473684199</v>
      </c>
      <c r="O181">
        <v>1.1692105263157899E-2</v>
      </c>
      <c r="P181">
        <v>158.46895316455701</v>
      </c>
      <c r="Q181">
        <v>5.6708860759493703E-4</v>
      </c>
    </row>
    <row r="182" spans="1:17" x14ac:dyDescent="0.25">
      <c r="A182" t="s">
        <v>713</v>
      </c>
      <c r="B182">
        <v>309.536458252427</v>
      </c>
      <c r="C182">
        <v>0</v>
      </c>
      <c r="D182">
        <v>304.84398955223901</v>
      </c>
      <c r="E182">
        <v>1.3405970149253699E-2</v>
      </c>
      <c r="F182">
        <v>309.515987837838</v>
      </c>
      <c r="G182">
        <v>2.7404283783783798</v>
      </c>
      <c r="H182">
        <v>294.80660441176502</v>
      </c>
      <c r="I182">
        <v>7.1617647058823501E-3</v>
      </c>
      <c r="J182">
        <v>284.65924054054</v>
      </c>
      <c r="K182">
        <v>1.0648648648648601E-3</v>
      </c>
      <c r="L182">
        <v>253.82501969697</v>
      </c>
      <c r="M182">
        <v>9.9181818181818208E-3</v>
      </c>
      <c r="N182">
        <v>239.241056842105</v>
      </c>
      <c r="O182">
        <v>9.9957894736842096E-3</v>
      </c>
      <c r="P182">
        <v>222.177854054054</v>
      </c>
      <c r="Q182">
        <v>4.0810810810810799E-4</v>
      </c>
    </row>
    <row r="183" spans="1:17" x14ac:dyDescent="0.25">
      <c r="A183" t="s">
        <v>714</v>
      </c>
      <c r="B183">
        <v>212.87863592233001</v>
      </c>
      <c r="C183">
        <v>0</v>
      </c>
      <c r="D183">
        <v>210.24446086956499</v>
      </c>
      <c r="E183">
        <v>1.5253623188405801E-2</v>
      </c>
      <c r="F183">
        <v>212.642880769231</v>
      </c>
      <c r="G183">
        <v>2.49379461538462</v>
      </c>
      <c r="H183">
        <v>201.45490571428601</v>
      </c>
      <c r="I183">
        <v>7.8857142857142893E-3</v>
      </c>
      <c r="J183">
        <v>209.39729285714299</v>
      </c>
      <c r="K183">
        <v>9.3714285714285698E-4</v>
      </c>
      <c r="L183">
        <v>185.41668088235301</v>
      </c>
      <c r="M183">
        <v>9.4132352941176493E-3</v>
      </c>
      <c r="N183">
        <v>167.47081489361699</v>
      </c>
      <c r="O183">
        <v>5.91702127659574E-3</v>
      </c>
      <c r="P183">
        <v>155.37310655737701</v>
      </c>
      <c r="Q183">
        <v>3.4426229508196702E-4</v>
      </c>
    </row>
    <row r="184" spans="1:17" x14ac:dyDescent="0.25">
      <c r="A184" t="s">
        <v>715</v>
      </c>
      <c r="B184">
        <v>73.227725000000007</v>
      </c>
      <c r="C184">
        <v>0</v>
      </c>
      <c r="D184">
        <v>71.210162857142905</v>
      </c>
      <c r="E184">
        <v>1.1565714285714301E-2</v>
      </c>
      <c r="F184">
        <v>73.423164615384593</v>
      </c>
      <c r="G184">
        <v>2.82678230769231</v>
      </c>
      <c r="H184">
        <v>67.585920408163204</v>
      </c>
      <c r="I184">
        <v>7.0193877551020401E-3</v>
      </c>
      <c r="J184">
        <v>68.573849295774707</v>
      </c>
      <c r="K184">
        <v>1.4422535211267599E-3</v>
      </c>
      <c r="L184">
        <v>16.844324</v>
      </c>
      <c r="M184" s="1">
        <v>2.9080000000000002E-4</v>
      </c>
      <c r="N184">
        <v>18.173043</v>
      </c>
      <c r="O184" s="1">
        <v>6.3599999999999996E-4</v>
      </c>
      <c r="P184">
        <v>15.232920999999999</v>
      </c>
      <c r="Q184" s="1">
        <v>2.2799999999999999E-5</v>
      </c>
    </row>
    <row r="185" spans="1:17" x14ac:dyDescent="0.25">
      <c r="A185" t="s">
        <v>716</v>
      </c>
      <c r="B185">
        <v>414.18868461538398</v>
      </c>
      <c r="C185">
        <v>0</v>
      </c>
      <c r="D185">
        <v>410.79936179775302</v>
      </c>
      <c r="E185">
        <v>1.66629213483146E-2</v>
      </c>
      <c r="F185">
        <v>413.89012076923098</v>
      </c>
      <c r="G185">
        <v>2.9893684615384601</v>
      </c>
      <c r="H185">
        <v>399.31622150537601</v>
      </c>
      <c r="I185">
        <v>8.1419354838709705E-3</v>
      </c>
      <c r="J185">
        <v>369.20946527777801</v>
      </c>
      <c r="K185" s="1">
        <v>1.8013888888888899E-3</v>
      </c>
      <c r="L185">
        <v>328.33052187499999</v>
      </c>
      <c r="M185">
        <v>9.5671874999999993E-3</v>
      </c>
      <c r="N185">
        <v>327.02254333333298</v>
      </c>
      <c r="O185">
        <v>1.4806666666666701E-2</v>
      </c>
      <c r="P185">
        <v>305.50046666666702</v>
      </c>
      <c r="Q185">
        <v>6.6825396825396805E-4</v>
      </c>
    </row>
    <row r="186" spans="1:17" x14ac:dyDescent="0.25">
      <c r="A186" t="s">
        <v>717</v>
      </c>
      <c r="B186">
        <v>272.41191685393301</v>
      </c>
      <c r="C186">
        <v>0</v>
      </c>
      <c r="D186">
        <v>268.699491428572</v>
      </c>
      <c r="E186">
        <v>1.44357142857143E-2</v>
      </c>
      <c r="F186">
        <v>272.74095801526698</v>
      </c>
      <c r="G186">
        <v>2.6603442748091601</v>
      </c>
      <c r="H186">
        <v>258.67413846153801</v>
      </c>
      <c r="I186">
        <v>7.8205128205128208E-3</v>
      </c>
      <c r="J186">
        <v>266.20028695652201</v>
      </c>
      <c r="K186">
        <v>1.35797101449275E-3</v>
      </c>
      <c r="L186">
        <v>234.65496029411801</v>
      </c>
      <c r="M186">
        <v>9.8205882352941191E-3</v>
      </c>
      <c r="N186">
        <v>218.95098245614</v>
      </c>
      <c r="O186">
        <v>7.6105263157894704E-3</v>
      </c>
      <c r="P186">
        <v>204.389463333333</v>
      </c>
      <c r="Q186">
        <v>3.8166666666666698E-4</v>
      </c>
    </row>
    <row r="187" spans="1:17" x14ac:dyDescent="0.25">
      <c r="A187" t="s">
        <v>718</v>
      </c>
      <c r="B187">
        <v>119.66243764705899</v>
      </c>
      <c r="C187">
        <v>0</v>
      </c>
      <c r="D187">
        <v>116.244374242424</v>
      </c>
      <c r="E187">
        <v>1.3777272727272701E-2</v>
      </c>
      <c r="F187">
        <v>119.85748091603099</v>
      </c>
      <c r="G187">
        <v>2.6224015267175602</v>
      </c>
      <c r="H187">
        <v>111.88013230769199</v>
      </c>
      <c r="I187">
        <v>7.4507692307692304E-3</v>
      </c>
      <c r="J187">
        <v>101.0711</v>
      </c>
      <c r="K187">
        <v>1.07857142857143E-3</v>
      </c>
      <c r="L187">
        <v>77.708121428571403</v>
      </c>
      <c r="M187">
        <v>6.4571428571428601E-3</v>
      </c>
      <c r="N187">
        <v>63.809168888888898</v>
      </c>
      <c r="O187">
        <v>4.0155555555555604E-3</v>
      </c>
      <c r="P187">
        <v>55.537005333333298</v>
      </c>
      <c r="Q187" s="1">
        <v>1.7866666666666701E-4</v>
      </c>
    </row>
    <row r="188" spans="1:17" x14ac:dyDescent="0.25">
      <c r="A188" t="s">
        <v>719</v>
      </c>
      <c r="B188">
        <v>283.52479058823502</v>
      </c>
      <c r="C188">
        <v>0</v>
      </c>
      <c r="D188">
        <v>280.67736470588198</v>
      </c>
      <c r="E188">
        <v>1.40808823529412E-2</v>
      </c>
      <c r="F188">
        <v>283.212714189189</v>
      </c>
      <c r="G188">
        <v>2.8635060810810802</v>
      </c>
      <c r="H188">
        <v>272.17771641791097</v>
      </c>
      <c r="I188">
        <v>7.25671641791045E-3</v>
      </c>
      <c r="J188">
        <v>268.68067945205502</v>
      </c>
      <c r="K188">
        <v>1.4232876712328799E-3</v>
      </c>
      <c r="L188">
        <v>242.661283582089</v>
      </c>
      <c r="M188">
        <v>8.1805970149253695E-3</v>
      </c>
      <c r="N188">
        <v>225.697881666667</v>
      </c>
      <c r="O188">
        <v>8.9516666666666703E-3</v>
      </c>
      <c r="P188">
        <v>211.58231311475399</v>
      </c>
      <c r="Q188">
        <v>6.4426229508196705E-4</v>
      </c>
    </row>
    <row r="189" spans="1:17" x14ac:dyDescent="0.25">
      <c r="A189" t="s">
        <v>720</v>
      </c>
      <c r="B189">
        <v>18.801101423487601</v>
      </c>
      <c r="C189">
        <v>0</v>
      </c>
      <c r="D189">
        <v>17.410606611570199</v>
      </c>
      <c r="E189">
        <v>1.41607438016529E-2</v>
      </c>
      <c r="F189">
        <v>18.853228758169902</v>
      </c>
      <c r="G189">
        <v>2.65603921568627</v>
      </c>
      <c r="H189">
        <v>16.663597309417</v>
      </c>
      <c r="I189">
        <v>7.4381165919282502E-3</v>
      </c>
      <c r="J189">
        <v>16.0203373390558</v>
      </c>
      <c r="K189">
        <v>7.2746781115879799E-4</v>
      </c>
      <c r="L189">
        <v>1.5288132000000001</v>
      </c>
      <c r="M189" s="1">
        <v>1.9999999999999999E-7</v>
      </c>
      <c r="N189">
        <v>1.4738591999999999</v>
      </c>
      <c r="O189">
        <v>0</v>
      </c>
      <c r="P189">
        <v>1.1100388000000001</v>
      </c>
      <c r="Q189">
        <v>0</v>
      </c>
    </row>
    <row r="190" spans="1:17" x14ac:dyDescent="0.25">
      <c r="A190" t="s">
        <v>721</v>
      </c>
      <c r="B190">
        <v>165.33906380952399</v>
      </c>
      <c r="C190">
        <v>0</v>
      </c>
      <c r="D190">
        <v>161.50630140845101</v>
      </c>
      <c r="E190">
        <v>1.2371830985915501E-2</v>
      </c>
      <c r="F190">
        <v>165.78290993377499</v>
      </c>
      <c r="G190">
        <v>2.4457271523178798</v>
      </c>
      <c r="H190">
        <v>148.470782432432</v>
      </c>
      <c r="I190">
        <v>7.5391891891891903E-3</v>
      </c>
      <c r="J190">
        <v>138.640308333333</v>
      </c>
      <c r="K190">
        <v>4.38888888888889E-4</v>
      </c>
      <c r="L190">
        <v>122.374177777778</v>
      </c>
      <c r="M190">
        <v>6.8238095238095202E-3</v>
      </c>
      <c r="N190">
        <v>107.270350877193</v>
      </c>
      <c r="O190">
        <v>4.8140350877193001E-3</v>
      </c>
      <c r="P190">
        <v>94.093760294117601</v>
      </c>
      <c r="Q190">
        <v>1.2941176470588199E-4</v>
      </c>
    </row>
    <row r="191" spans="1:17" x14ac:dyDescent="0.25">
      <c r="A191" t="s">
        <v>722</v>
      </c>
      <c r="B191">
        <v>204.70218</v>
      </c>
      <c r="C191">
        <v>0</v>
      </c>
      <c r="D191">
        <v>201.38769565217399</v>
      </c>
      <c r="E191">
        <v>1.3511594202898601E-2</v>
      </c>
      <c r="F191">
        <v>204.800170198675</v>
      </c>
      <c r="G191">
        <v>3.5644801324503299</v>
      </c>
      <c r="H191">
        <v>194.428836111111</v>
      </c>
      <c r="I191">
        <v>8.9305555555555596E-3</v>
      </c>
      <c r="J191">
        <v>192.39872253521099</v>
      </c>
      <c r="K191">
        <v>1.7507042253521101E-3</v>
      </c>
      <c r="L191">
        <v>163.77962424242401</v>
      </c>
      <c r="M191">
        <v>7.9681818181818204E-3</v>
      </c>
      <c r="N191">
        <v>147.640391666667</v>
      </c>
      <c r="O191">
        <v>6.9899999999999997E-3</v>
      </c>
      <c r="P191">
        <v>135.959055384615</v>
      </c>
      <c r="Q191">
        <v>4.7846153846153801E-4</v>
      </c>
    </row>
    <row r="192" spans="1:17" x14ac:dyDescent="0.25">
      <c r="A192" t="s">
        <v>723</v>
      </c>
      <c r="B192">
        <v>194.48697809523799</v>
      </c>
      <c r="C192">
        <v>0</v>
      </c>
      <c r="D192">
        <v>191.15569428571399</v>
      </c>
      <c r="E192">
        <v>1.49471428571429E-2</v>
      </c>
      <c r="F192">
        <v>194.43671324503299</v>
      </c>
      <c r="G192">
        <v>3.3782364238410598</v>
      </c>
      <c r="H192">
        <v>184.743654285714</v>
      </c>
      <c r="I192">
        <v>8.4585714285714299E-3</v>
      </c>
      <c r="J192">
        <v>178.28817826087001</v>
      </c>
      <c r="K192">
        <v>1.75797101449275E-3</v>
      </c>
      <c r="L192">
        <v>153.110012857143</v>
      </c>
      <c r="M192">
        <v>9.5628571428571403E-3</v>
      </c>
      <c r="N192">
        <v>141.077108333333</v>
      </c>
      <c r="O192">
        <v>8.8166666666666706E-3</v>
      </c>
      <c r="P192">
        <v>128.17212238805999</v>
      </c>
      <c r="Q192">
        <v>3.8358208955223898E-4</v>
      </c>
    </row>
    <row r="193" spans="1:17" x14ac:dyDescent="0.25">
      <c r="A193" t="s">
        <v>724</v>
      </c>
      <c r="B193">
        <v>289.45704056603802</v>
      </c>
      <c r="C193">
        <v>0</v>
      </c>
      <c r="D193">
        <v>285.39025294117602</v>
      </c>
      <c r="E193">
        <v>1.0429411764705901E-2</v>
      </c>
      <c r="F193">
        <v>289.54353666666702</v>
      </c>
      <c r="G193">
        <v>2.0917646666666698</v>
      </c>
      <c r="H193">
        <v>275.28456811594202</v>
      </c>
      <c r="I193">
        <v>5.6724637681159398E-3</v>
      </c>
      <c r="J193">
        <v>268.204914705882</v>
      </c>
      <c r="K193">
        <v>9.6470588235294098E-4</v>
      </c>
      <c r="L193">
        <v>233.44685205479499</v>
      </c>
      <c r="M193">
        <v>7.0342465753424699E-3</v>
      </c>
      <c r="N193">
        <v>215.59315593220299</v>
      </c>
      <c r="O193">
        <v>6.3898305084745801E-3</v>
      </c>
      <c r="P193">
        <v>198.47301492537301</v>
      </c>
      <c r="Q193">
        <v>2.4925373134328401E-4</v>
      </c>
    </row>
    <row r="194" spans="1:17" x14ac:dyDescent="0.25">
      <c r="A194" t="s">
        <v>725</v>
      </c>
      <c r="B194">
        <v>297.65756415094302</v>
      </c>
      <c r="C194">
        <v>0</v>
      </c>
      <c r="D194">
        <v>293.39196714285703</v>
      </c>
      <c r="E194">
        <v>1.234E-2</v>
      </c>
      <c r="F194">
        <v>296.96232366412198</v>
      </c>
      <c r="G194">
        <v>2.7156083969465699</v>
      </c>
      <c r="H194">
        <v>287.872684285714</v>
      </c>
      <c r="I194">
        <v>6.6385714285714303E-3</v>
      </c>
      <c r="J194">
        <v>281.12662985074599</v>
      </c>
      <c r="K194">
        <v>1.1208955223880599E-3</v>
      </c>
      <c r="L194">
        <v>257.49391904761899</v>
      </c>
      <c r="M194">
        <v>8.04761904761905E-3</v>
      </c>
      <c r="N194">
        <v>244.09369824561401</v>
      </c>
      <c r="O194">
        <v>7.35438596491228E-3</v>
      </c>
      <c r="P194">
        <v>231.79489016393401</v>
      </c>
      <c r="Q194">
        <v>4.1147540983606598E-4</v>
      </c>
    </row>
    <row r="195" spans="1:17" x14ac:dyDescent="0.25">
      <c r="A195" t="s">
        <v>726</v>
      </c>
      <c r="B195">
        <v>141.50454528301901</v>
      </c>
      <c r="C195">
        <v>0</v>
      </c>
      <c r="D195">
        <v>138.758675384615</v>
      </c>
      <c r="E195">
        <v>1.08323076923077E-2</v>
      </c>
      <c r="F195">
        <v>141.93041450381699</v>
      </c>
      <c r="G195">
        <v>2.1438030534351098</v>
      </c>
      <c r="H195">
        <v>131.649942028986</v>
      </c>
      <c r="I195">
        <v>6.4768115942029003E-3</v>
      </c>
      <c r="J195">
        <v>120.504708695652</v>
      </c>
      <c r="K195">
        <v>2.0043478260869602E-3</v>
      </c>
      <c r="L195">
        <v>91.450634482758602</v>
      </c>
      <c r="M195" s="1">
        <v>3.7528735632183902E-3</v>
      </c>
      <c r="N195">
        <v>86.478432352941198</v>
      </c>
      <c r="O195" s="1">
        <v>3.9367647058823497E-3</v>
      </c>
      <c r="P195">
        <v>78.935199999999995</v>
      </c>
      <c r="Q195">
        <v>2.6046511627907001E-4</v>
      </c>
    </row>
    <row r="196" spans="1:17" x14ac:dyDescent="0.25">
      <c r="A196" t="s">
        <v>727</v>
      </c>
      <c r="B196">
        <v>79.812803125000002</v>
      </c>
      <c r="C196">
        <v>0</v>
      </c>
      <c r="D196">
        <v>77.907929411764698</v>
      </c>
      <c r="E196">
        <v>1.4079411764705899E-2</v>
      </c>
      <c r="F196">
        <v>79.897163358778599</v>
      </c>
      <c r="G196">
        <v>2.6257297709923701</v>
      </c>
      <c r="H196">
        <v>74.183169565217398</v>
      </c>
      <c r="I196">
        <v>7.9333333333333304E-3</v>
      </c>
      <c r="J196">
        <v>66.900301190476199</v>
      </c>
      <c r="K196">
        <v>1.59166666666667E-3</v>
      </c>
      <c r="L196">
        <v>47.690744531249997</v>
      </c>
      <c r="M196">
        <v>4.7476562500000001E-3</v>
      </c>
      <c r="N196">
        <v>39.401918691588797</v>
      </c>
      <c r="O196">
        <v>3.1102803738317802E-3</v>
      </c>
      <c r="P196">
        <v>33.713945637583898</v>
      </c>
      <c r="Q196">
        <v>1.89261744966443E-4</v>
      </c>
    </row>
    <row r="197" spans="1:17" x14ac:dyDescent="0.25">
      <c r="A197" t="s">
        <v>728</v>
      </c>
      <c r="B197">
        <v>401.94784186046502</v>
      </c>
      <c r="C197">
        <v>0</v>
      </c>
      <c r="D197">
        <v>398.50461857142898</v>
      </c>
      <c r="E197">
        <v>1.7122857142857099E-2</v>
      </c>
      <c r="F197">
        <v>401.50554580152698</v>
      </c>
      <c r="G197">
        <v>3.2921923664122099</v>
      </c>
      <c r="H197">
        <v>387.47913285714299</v>
      </c>
      <c r="I197">
        <v>8.3385714285714296E-3</v>
      </c>
      <c r="J197">
        <v>383.23212571428598</v>
      </c>
      <c r="K197">
        <v>2.3485714285714299E-3</v>
      </c>
      <c r="L197">
        <v>349.37166428571402</v>
      </c>
      <c r="M197">
        <v>1.0612857142857099E-2</v>
      </c>
      <c r="N197">
        <v>337.96211499999998</v>
      </c>
      <c r="O197">
        <v>1.50283333333333E-2</v>
      </c>
      <c r="P197">
        <v>318.98577384615402</v>
      </c>
      <c r="Q197">
        <v>8.1076923076923101E-4</v>
      </c>
    </row>
    <row r="198" spans="1:17" x14ac:dyDescent="0.25">
      <c r="A198" t="s">
        <v>729</v>
      </c>
      <c r="B198">
        <v>219.007171264368</v>
      </c>
      <c r="C198">
        <v>0</v>
      </c>
      <c r="D198">
        <v>216.03537746478901</v>
      </c>
      <c r="E198">
        <v>1.43464788732394E-2</v>
      </c>
      <c r="F198">
        <v>219.24091769230799</v>
      </c>
      <c r="G198">
        <v>2.7394846153846202</v>
      </c>
      <c r="H198">
        <v>211.39655348837201</v>
      </c>
      <c r="I198">
        <v>8.1499999999999993E-3</v>
      </c>
      <c r="J198">
        <v>208.425191176471</v>
      </c>
      <c r="K198">
        <v>2.2529411764705899E-3</v>
      </c>
      <c r="L198">
        <v>196.711111428571</v>
      </c>
      <c r="M198">
        <v>1.0840000000000001E-2</v>
      </c>
      <c r="N198">
        <v>182.5469640625</v>
      </c>
      <c r="O198">
        <v>6.9968749999999996E-3</v>
      </c>
      <c r="P198">
        <v>171.641307692308</v>
      </c>
      <c r="Q198" s="1">
        <v>2.96923076923077E-4</v>
      </c>
    </row>
    <row r="199" spans="1:17" x14ac:dyDescent="0.25">
      <c r="A199" t="s">
        <v>730</v>
      </c>
      <c r="B199">
        <v>185.874122988506</v>
      </c>
      <c r="C199">
        <v>0</v>
      </c>
      <c r="D199">
        <v>182.96900549450501</v>
      </c>
      <c r="E199">
        <v>1.17428571428571E-2</v>
      </c>
      <c r="F199">
        <v>186.25920264900699</v>
      </c>
      <c r="G199">
        <v>2.4925357615894002</v>
      </c>
      <c r="H199">
        <v>170.8929</v>
      </c>
      <c r="I199">
        <v>6.8293333333333296E-3</v>
      </c>
      <c r="J199">
        <v>166.56408088235301</v>
      </c>
      <c r="K199">
        <v>2.9676470588235302E-3</v>
      </c>
      <c r="L199">
        <v>155.06444857142901</v>
      </c>
      <c r="M199">
        <v>8.4842857142857202E-3</v>
      </c>
      <c r="N199">
        <v>141.202755</v>
      </c>
      <c r="O199">
        <v>6.8349999999999999E-3</v>
      </c>
      <c r="P199">
        <v>129.571318292683</v>
      </c>
      <c r="Q199">
        <v>3.45121951219512E-4</v>
      </c>
    </row>
    <row r="200" spans="1:17" x14ac:dyDescent="0.25">
      <c r="A200" t="s">
        <v>731</v>
      </c>
      <c r="B200">
        <v>12.6452695783133</v>
      </c>
      <c r="C200">
        <v>0</v>
      </c>
      <c r="D200">
        <v>11.7846166666667</v>
      </c>
      <c r="E200">
        <v>1.35993710691824E-2</v>
      </c>
      <c r="F200">
        <v>12.621423376623399</v>
      </c>
      <c r="G200">
        <v>2.4309227272727298</v>
      </c>
      <c r="H200">
        <v>9.8888580357142892</v>
      </c>
      <c r="I200">
        <v>7.2532738095238102E-3</v>
      </c>
      <c r="J200">
        <v>11.819864968152901</v>
      </c>
      <c r="K200">
        <v>1.15923566878981E-3</v>
      </c>
      <c r="L200">
        <v>1.336163</v>
      </c>
      <c r="M200" s="1">
        <v>9.0400000000000002E-5</v>
      </c>
      <c r="N200">
        <v>0.83031080000000002</v>
      </c>
      <c r="O200" s="1">
        <v>6.3999999999999997E-5</v>
      </c>
      <c r="P200">
        <v>0.69920919999999998</v>
      </c>
      <c r="Q200" s="1">
        <v>5.8000000000000004E-6</v>
      </c>
    </row>
    <row r="201" spans="1:17" x14ac:dyDescent="0.25">
      <c r="A201" t="s">
        <v>732</v>
      </c>
      <c r="B201">
        <v>203.19555327102799</v>
      </c>
      <c r="C201">
        <v>0</v>
      </c>
      <c r="D201">
        <v>200.306854285714</v>
      </c>
      <c r="E201">
        <v>1.48028571428571E-2</v>
      </c>
      <c r="F201">
        <v>203.501169333333</v>
      </c>
      <c r="G201">
        <v>3.0750540000000002</v>
      </c>
      <c r="H201">
        <v>190.684891666667</v>
      </c>
      <c r="I201">
        <v>8.4763888888888892E-3</v>
      </c>
      <c r="J201">
        <v>176.70856818181801</v>
      </c>
      <c r="K201">
        <v>4.9454545454545498E-3</v>
      </c>
      <c r="L201">
        <v>162.82783437500001</v>
      </c>
      <c r="M201">
        <v>1.0907812500000001E-2</v>
      </c>
      <c r="N201">
        <v>152.835878333333</v>
      </c>
      <c r="O201">
        <v>1.1216666666666699E-2</v>
      </c>
      <c r="P201">
        <v>139.68594999999999</v>
      </c>
      <c r="Q201">
        <v>5.9054054054054101E-4</v>
      </c>
    </row>
    <row r="202" spans="1:17" x14ac:dyDescent="0.25">
      <c r="A202" t="s">
        <v>733</v>
      </c>
      <c r="B202">
        <v>117.546261682243</v>
      </c>
      <c r="C202">
        <v>0</v>
      </c>
      <c r="D202">
        <v>114.52736031745999</v>
      </c>
      <c r="E202">
        <v>8.9380952380952398E-3</v>
      </c>
      <c r="F202">
        <v>117.628818666667</v>
      </c>
      <c r="G202">
        <v>2.0376606666666701</v>
      </c>
      <c r="H202">
        <v>103.775266197183</v>
      </c>
      <c r="I202">
        <v>7.29154929577465E-3</v>
      </c>
      <c r="J202">
        <v>108.05232352941201</v>
      </c>
      <c r="K202">
        <v>3.71323529411765E-3</v>
      </c>
      <c r="L202">
        <v>95.658175</v>
      </c>
      <c r="M202">
        <v>7.3333333333333297E-3</v>
      </c>
      <c r="N202">
        <v>82.126035802469104</v>
      </c>
      <c r="O202">
        <v>3.5802469135802501E-3</v>
      </c>
      <c r="P202">
        <v>72.746192405063297</v>
      </c>
      <c r="Q202">
        <v>1.55696202531646E-4</v>
      </c>
    </row>
    <row r="203" spans="1:17" x14ac:dyDescent="0.25">
      <c r="A203" t="s">
        <v>734</v>
      </c>
      <c r="B203">
        <v>206.904002777778</v>
      </c>
      <c r="C203">
        <v>0</v>
      </c>
      <c r="D203">
        <v>202.37590298507499</v>
      </c>
      <c r="E203">
        <v>1.2605970149253701E-2</v>
      </c>
      <c r="F203">
        <v>206.78187133333299</v>
      </c>
      <c r="G203">
        <v>2.7691426666666699</v>
      </c>
      <c r="H203">
        <v>195.574934722222</v>
      </c>
      <c r="I203">
        <v>6.7236111111111099E-3</v>
      </c>
      <c r="J203">
        <v>202.58284179104501</v>
      </c>
      <c r="K203">
        <v>3.0238805970149302E-3</v>
      </c>
      <c r="L203">
        <v>159.37351159420299</v>
      </c>
      <c r="M203">
        <v>8.23913043478261E-3</v>
      </c>
      <c r="N203">
        <v>143.11905999999999</v>
      </c>
      <c r="O203">
        <v>5.7349999999999996E-3</v>
      </c>
      <c r="P203">
        <v>132.94291733333301</v>
      </c>
      <c r="Q203">
        <v>4.3733333333333298E-4</v>
      </c>
    </row>
    <row r="204" spans="1:17" x14ac:dyDescent="0.25">
      <c r="A204" t="s">
        <v>735</v>
      </c>
      <c r="B204">
        <v>36.206934814814801</v>
      </c>
      <c r="C204">
        <v>0</v>
      </c>
      <c r="D204">
        <v>34.4679111111111</v>
      </c>
      <c r="E204">
        <v>1.53925925925926E-2</v>
      </c>
      <c r="F204">
        <v>36.180174301675997</v>
      </c>
      <c r="G204">
        <v>2.8293156424580999</v>
      </c>
      <c r="H204">
        <v>31.876927027027001</v>
      </c>
      <c r="I204">
        <v>8.2477477477477506E-3</v>
      </c>
      <c r="J204">
        <v>31.281980000000001</v>
      </c>
      <c r="K204">
        <v>3.14896551724138E-3</v>
      </c>
      <c r="L204">
        <v>14.1976659574468</v>
      </c>
      <c r="M204">
        <v>2.1732860520094601E-3</v>
      </c>
      <c r="N204">
        <v>10.9453218</v>
      </c>
      <c r="O204">
        <v>9.6500000000000004E-4</v>
      </c>
      <c r="P204">
        <v>9.5996082000000005</v>
      </c>
      <c r="Q204" s="1">
        <v>6.8399999999999996E-5</v>
      </c>
    </row>
    <row r="205" spans="1:17" x14ac:dyDescent="0.25">
      <c r="A205" t="s">
        <v>736</v>
      </c>
      <c r="B205">
        <v>68.592947619047607</v>
      </c>
      <c r="C205">
        <v>0</v>
      </c>
      <c r="D205">
        <v>66.215791428571407</v>
      </c>
      <c r="E205">
        <v>1.39742857142857E-2</v>
      </c>
      <c r="F205">
        <v>68.399024626865696</v>
      </c>
      <c r="G205">
        <v>3.2370776119403</v>
      </c>
      <c r="H205">
        <v>58.571871428571498</v>
      </c>
      <c r="I205">
        <v>9.8307692307692297E-3</v>
      </c>
      <c r="J205">
        <v>63.137256790123502</v>
      </c>
      <c r="K205">
        <v>4.0012345679012297E-3</v>
      </c>
      <c r="L205">
        <v>26.728506400000001</v>
      </c>
      <c r="M205">
        <v>7.2480000000000005E-4</v>
      </c>
      <c r="N205">
        <v>25.214895222929901</v>
      </c>
      <c r="O205">
        <v>2.3929936305732498E-3</v>
      </c>
      <c r="P205">
        <v>21.432578461538402</v>
      </c>
      <c r="Q205" s="1">
        <v>1.7507692307692301E-4</v>
      </c>
    </row>
    <row r="206" spans="1:17" x14ac:dyDescent="0.25">
      <c r="A206" t="s">
        <v>737</v>
      </c>
      <c r="B206">
        <v>59.659443396226401</v>
      </c>
      <c r="C206">
        <v>0</v>
      </c>
      <c r="D206">
        <v>58.346591549295802</v>
      </c>
      <c r="E206">
        <v>1.2173239436619699E-2</v>
      </c>
      <c r="F206">
        <v>59.737751908396902</v>
      </c>
      <c r="G206">
        <v>2.4687610687022898</v>
      </c>
      <c r="H206">
        <v>49.7204770833333</v>
      </c>
      <c r="I206">
        <v>6.9104166666666697E-3</v>
      </c>
      <c r="J206">
        <v>51.719902380952398</v>
      </c>
      <c r="K206">
        <v>2.2952380952381002E-3</v>
      </c>
      <c r="L206">
        <v>46.966933986928098</v>
      </c>
      <c r="M206">
        <v>3.4901960784313699E-4</v>
      </c>
      <c r="N206">
        <v>41.548884946236498</v>
      </c>
      <c r="O206">
        <v>1.3655913978494601E-4</v>
      </c>
      <c r="P206">
        <v>37.434350643776803</v>
      </c>
      <c r="Q206" s="1">
        <v>5.5793991416309003E-6</v>
      </c>
    </row>
    <row r="207" spans="1:17" x14ac:dyDescent="0.25">
      <c r="A207" t="s">
        <v>738</v>
      </c>
      <c r="B207">
        <v>145.16863483146099</v>
      </c>
      <c r="C207">
        <v>0</v>
      </c>
      <c r="D207">
        <v>142.698129411765</v>
      </c>
      <c r="E207">
        <v>1.5439705882352901E-2</v>
      </c>
      <c r="F207">
        <v>145.4120453125</v>
      </c>
      <c r="G207">
        <v>3.0725335937499998</v>
      </c>
      <c r="H207">
        <v>128.61401230769201</v>
      </c>
      <c r="I207">
        <v>8.9769230769230803E-3</v>
      </c>
      <c r="J207">
        <v>136.691247692308</v>
      </c>
      <c r="K207">
        <v>2.4246153846153801E-3</v>
      </c>
      <c r="L207">
        <v>119.62430285714299</v>
      </c>
      <c r="M207">
        <v>5.9699999999999996E-3</v>
      </c>
      <c r="N207">
        <v>107.94067777777801</v>
      </c>
      <c r="O207">
        <v>5.9975308641975304E-3</v>
      </c>
      <c r="P207">
        <v>97.126610784313698</v>
      </c>
      <c r="Q207">
        <v>2.0196078431372499E-4</v>
      </c>
    </row>
    <row r="208" spans="1:17" x14ac:dyDescent="0.25">
      <c r="A208" t="s">
        <v>739</v>
      </c>
      <c r="B208">
        <v>24.679920224719101</v>
      </c>
      <c r="C208">
        <v>0</v>
      </c>
      <c r="D208">
        <v>23.251068055555599</v>
      </c>
      <c r="E208">
        <v>1.44597222222222E-2</v>
      </c>
      <c r="F208">
        <v>24.674719469026599</v>
      </c>
      <c r="G208">
        <v>2.8705743362831901</v>
      </c>
      <c r="H208">
        <v>19.642190740740698</v>
      </c>
      <c r="I208">
        <v>1.03265432098765E-2</v>
      </c>
      <c r="J208">
        <v>16.0404291828794</v>
      </c>
      <c r="K208">
        <v>4.65486381322957E-3</v>
      </c>
      <c r="L208">
        <v>8.6391321266968504</v>
      </c>
      <c r="M208">
        <v>9.6809954751131205E-4</v>
      </c>
      <c r="N208">
        <v>5.3994107999999903</v>
      </c>
      <c r="O208">
        <v>3.4259999999999998E-4</v>
      </c>
      <c r="P208">
        <v>4.3495755999999997</v>
      </c>
      <c r="Q208" s="1">
        <v>1.26E-5</v>
      </c>
    </row>
    <row r="209" spans="1:17" x14ac:dyDescent="0.25">
      <c r="A209" t="s">
        <v>740</v>
      </c>
      <c r="B209">
        <v>182.54592134831501</v>
      </c>
      <c r="C209">
        <v>0</v>
      </c>
      <c r="D209">
        <v>179.910840298507</v>
      </c>
      <c r="E209">
        <v>1.5877611940298499E-2</v>
      </c>
      <c r="F209">
        <v>182.699461486486</v>
      </c>
      <c r="G209">
        <v>3.2085668918918899</v>
      </c>
      <c r="H209">
        <v>166.636175342466</v>
      </c>
      <c r="I209">
        <v>8.2835616438356203E-3</v>
      </c>
      <c r="J209">
        <v>171.839596969697</v>
      </c>
      <c r="K209">
        <v>4.9196969696969697E-3</v>
      </c>
      <c r="L209">
        <v>143.413025</v>
      </c>
      <c r="M209">
        <v>1.20367647058824E-2</v>
      </c>
      <c r="N209">
        <v>129.11368688524601</v>
      </c>
      <c r="O209">
        <v>9.6114754098360709E-3</v>
      </c>
      <c r="P209">
        <v>115.202625396825</v>
      </c>
      <c r="Q209">
        <v>6.0634920634920601E-4</v>
      </c>
    </row>
    <row r="210" spans="1:17" x14ac:dyDescent="0.25">
      <c r="A210" t="s">
        <v>741</v>
      </c>
      <c r="B210">
        <v>52.723118181818201</v>
      </c>
      <c r="C210">
        <v>0</v>
      </c>
      <c r="D210">
        <v>51.246825000000001</v>
      </c>
      <c r="E210">
        <v>1.2328749999999999E-2</v>
      </c>
      <c r="F210">
        <v>52.794811538461502</v>
      </c>
      <c r="G210">
        <v>3.3685980769230799</v>
      </c>
      <c r="H210">
        <v>39.400632989690699</v>
      </c>
      <c r="I210">
        <v>7.8257731958762903E-3</v>
      </c>
      <c r="J210">
        <v>48.223151428571398</v>
      </c>
      <c r="K210">
        <v>3.8571428571428602E-3</v>
      </c>
      <c r="L210">
        <v>42.312366400000002</v>
      </c>
      <c r="M210">
        <v>4.836E-3</v>
      </c>
      <c r="N210">
        <v>30.949889795918399</v>
      </c>
      <c r="O210">
        <v>2.31020408163265E-3</v>
      </c>
      <c r="P210">
        <v>25.526034302325598</v>
      </c>
      <c r="Q210" s="1">
        <v>4.7093023255814E-5</v>
      </c>
    </row>
    <row r="211" spans="1:17" x14ac:dyDescent="0.25">
      <c r="A211" t="s">
        <v>742</v>
      </c>
      <c r="B211">
        <v>83.168881451612904</v>
      </c>
      <c r="C211">
        <v>0</v>
      </c>
      <c r="D211">
        <v>80.526742253521107</v>
      </c>
      <c r="E211">
        <v>1.47915492957746E-2</v>
      </c>
      <c r="F211">
        <v>83.208746258503396</v>
      </c>
      <c r="G211">
        <v>2.98643741496599</v>
      </c>
      <c r="H211">
        <v>68.896339423076995</v>
      </c>
      <c r="I211">
        <v>7.9749999999999995E-3</v>
      </c>
      <c r="J211">
        <v>66.934407575757604</v>
      </c>
      <c r="K211">
        <v>4.7893939393939397E-3</v>
      </c>
      <c r="L211">
        <v>45.7522751879699</v>
      </c>
      <c r="M211">
        <v>6.7563909774436097E-3</v>
      </c>
      <c r="N211">
        <v>39.909711214953298</v>
      </c>
      <c r="O211">
        <v>3.9799065420560702E-3</v>
      </c>
      <c r="P211">
        <v>32.677728676470601</v>
      </c>
      <c r="Q211">
        <v>1.9044117647058799E-4</v>
      </c>
    </row>
    <row r="212" spans="1:17" x14ac:dyDescent="0.25">
      <c r="A212" t="s">
        <v>743</v>
      </c>
      <c r="B212">
        <v>113.157108181818</v>
      </c>
      <c r="C212">
        <v>0</v>
      </c>
      <c r="D212">
        <v>110.145367647059</v>
      </c>
      <c r="E212">
        <v>1.30176470588235E-2</v>
      </c>
      <c r="F212">
        <v>113.12221418918899</v>
      </c>
      <c r="G212">
        <v>2.7926135135135102</v>
      </c>
      <c r="H212">
        <v>98.222477142857102</v>
      </c>
      <c r="I212">
        <v>9.8928571428571407E-3</v>
      </c>
      <c r="J212">
        <v>100.189529577465</v>
      </c>
      <c r="K212">
        <v>1.7746478873239401E-3</v>
      </c>
      <c r="L212">
        <v>85.264925000000005</v>
      </c>
      <c r="M212">
        <v>6.0124999999999996E-3</v>
      </c>
      <c r="N212">
        <v>70.145940506329097</v>
      </c>
      <c r="O212">
        <v>4.1594936708860804E-3</v>
      </c>
      <c r="P212">
        <v>62.575261702127698</v>
      </c>
      <c r="Q212">
        <v>2.0957446808510599E-4</v>
      </c>
    </row>
    <row r="213" spans="1:17" x14ac:dyDescent="0.25">
      <c r="A213" t="s">
        <v>744</v>
      </c>
      <c r="B213">
        <v>72.672444642857101</v>
      </c>
      <c r="C213">
        <v>0</v>
      </c>
      <c r="D213">
        <v>70.934766666666704</v>
      </c>
      <c r="E213">
        <v>1.46290322580645E-2</v>
      </c>
      <c r="F213">
        <v>72.666432432432401</v>
      </c>
      <c r="G213">
        <v>2.9804824324324302</v>
      </c>
      <c r="H213">
        <v>65.017593055555594</v>
      </c>
      <c r="I213">
        <v>7.7625000000000003E-3</v>
      </c>
      <c r="J213">
        <v>65.063259740259795</v>
      </c>
      <c r="K213">
        <v>3.3012987012986999E-3</v>
      </c>
      <c r="L213">
        <v>38.685942944785303</v>
      </c>
      <c r="M213">
        <v>2.75950920245399E-3</v>
      </c>
      <c r="N213">
        <v>34.276908235294101</v>
      </c>
      <c r="O213">
        <v>2.0764705882352899E-3</v>
      </c>
      <c r="P213">
        <v>31.395580737704901</v>
      </c>
      <c r="Q213">
        <v>1.8483606557377001E-4</v>
      </c>
    </row>
    <row r="214" spans="1:17" x14ac:dyDescent="0.25">
      <c r="A214" t="s">
        <v>745</v>
      </c>
      <c r="B214">
        <v>298.766728828829</v>
      </c>
      <c r="C214">
        <v>0</v>
      </c>
      <c r="D214">
        <v>295.296918309859</v>
      </c>
      <c r="E214">
        <v>1.47492957746479E-2</v>
      </c>
      <c r="F214">
        <v>298.16483581081098</v>
      </c>
      <c r="G214">
        <v>3.0054040540540501</v>
      </c>
      <c r="H214">
        <v>285.62029850746302</v>
      </c>
      <c r="I214">
        <v>7.4253731343283599E-3</v>
      </c>
      <c r="J214">
        <v>272.78686714285698</v>
      </c>
      <c r="K214">
        <v>2.8157142857142899E-3</v>
      </c>
      <c r="L214">
        <v>253.84435802469099</v>
      </c>
      <c r="M214">
        <v>1.1117283950617301E-2</v>
      </c>
      <c r="N214">
        <v>239.09977894736801</v>
      </c>
      <c r="O214">
        <v>1.06315789473684E-2</v>
      </c>
      <c r="P214">
        <v>223.917089583333</v>
      </c>
      <c r="Q214">
        <v>7.1562500000000001E-4</v>
      </c>
    </row>
    <row r="215" spans="1:17" x14ac:dyDescent="0.25">
      <c r="A215" t="s">
        <v>746</v>
      </c>
      <c r="B215">
        <v>96.138468468468503</v>
      </c>
      <c r="C215">
        <v>0</v>
      </c>
      <c r="D215">
        <v>92.622512499999999</v>
      </c>
      <c r="E215">
        <v>1.1535937499999999E-2</v>
      </c>
      <c r="F215">
        <v>95.968525781249994</v>
      </c>
      <c r="G215">
        <v>2.548</v>
      </c>
      <c r="H215">
        <v>84.3793971014493</v>
      </c>
      <c r="I215">
        <v>6.4521739130434796E-3</v>
      </c>
      <c r="J215">
        <v>85.108063076923102</v>
      </c>
      <c r="K215">
        <v>2.7584615384615399E-3</v>
      </c>
      <c r="L215">
        <v>57.372630555555602</v>
      </c>
      <c r="M215">
        <v>6.6277777777777802E-3</v>
      </c>
      <c r="N215">
        <v>48.405555555555502</v>
      </c>
      <c r="O215">
        <v>4.2136752136752104E-3</v>
      </c>
      <c r="P215">
        <v>40.095820858895699</v>
      </c>
      <c r="Q215" s="1">
        <v>2.1963190184049101E-4</v>
      </c>
    </row>
    <row r="216" spans="1:17" x14ac:dyDescent="0.25">
      <c r="A216" t="s">
        <v>747</v>
      </c>
      <c r="B216">
        <v>162.26833586956499</v>
      </c>
      <c r="C216">
        <v>0</v>
      </c>
      <c r="D216">
        <v>158.88772575757599</v>
      </c>
      <c r="E216">
        <v>1.2995454545454499E-2</v>
      </c>
      <c r="F216">
        <v>162.25137890625001</v>
      </c>
      <c r="G216">
        <v>2.7117328125000002</v>
      </c>
      <c r="H216">
        <v>147.998808823529</v>
      </c>
      <c r="I216">
        <v>8.6750000000000004E-3</v>
      </c>
      <c r="J216">
        <v>149.60254117647099</v>
      </c>
      <c r="K216">
        <v>2E-3</v>
      </c>
      <c r="L216">
        <v>133.462625</v>
      </c>
      <c r="M216">
        <v>1.0317045454545501E-2</v>
      </c>
      <c r="N216">
        <v>118.346001515151</v>
      </c>
      <c r="O216">
        <v>6.0636363636363596E-3</v>
      </c>
      <c r="P216">
        <v>107.140977464789</v>
      </c>
      <c r="Q216">
        <v>3.61971830985915E-4</v>
      </c>
    </row>
    <row r="217" spans="1:17" x14ac:dyDescent="0.25">
      <c r="A217" t="s">
        <v>748</v>
      </c>
      <c r="B217">
        <v>23.801042285714299</v>
      </c>
      <c r="C217">
        <v>0</v>
      </c>
      <c r="D217">
        <v>22.170062913907302</v>
      </c>
      <c r="E217">
        <v>1.1505298013244999E-2</v>
      </c>
      <c r="F217">
        <v>23.860765408805001</v>
      </c>
      <c r="G217">
        <v>2.0460446540880501</v>
      </c>
      <c r="H217">
        <v>19.716526136363701</v>
      </c>
      <c r="I217">
        <v>6.0676136363636401E-3</v>
      </c>
      <c r="J217">
        <v>18.327618367346901</v>
      </c>
      <c r="K217">
        <v>1.2556122448979599E-3</v>
      </c>
      <c r="L217">
        <v>6.9173862499999998</v>
      </c>
      <c r="M217">
        <v>6.07291666666667E-4</v>
      </c>
      <c r="N217">
        <v>4.4365458000000002</v>
      </c>
      <c r="O217">
        <v>1.6780000000000001E-4</v>
      </c>
      <c r="P217">
        <v>3.7020987999999999</v>
      </c>
      <c r="Q217" s="1">
        <v>3.9999999999999998E-6</v>
      </c>
    </row>
    <row r="218" spans="1:17" x14ac:dyDescent="0.25">
      <c r="A218" t="s">
        <v>749</v>
      </c>
      <c r="B218">
        <v>74.513211702127606</v>
      </c>
      <c r="C218">
        <v>0</v>
      </c>
      <c r="D218">
        <v>72.285290697674398</v>
      </c>
      <c r="E218">
        <v>1.0537209302325601E-2</v>
      </c>
      <c r="F218">
        <v>74.754382031250003</v>
      </c>
      <c r="G218">
        <v>2.6474117187499999</v>
      </c>
      <c r="H218">
        <v>60.179108433734903</v>
      </c>
      <c r="I218">
        <v>8.9216867469879505E-3</v>
      </c>
      <c r="J218">
        <v>65.200709230769206</v>
      </c>
      <c r="K218">
        <v>1.95846153846154E-3</v>
      </c>
      <c r="L218">
        <v>62.231252272727303</v>
      </c>
      <c r="M218">
        <v>5.27954545454545E-3</v>
      </c>
      <c r="N218">
        <v>49.361482142857099</v>
      </c>
      <c r="O218">
        <v>2.3988095238095201E-3</v>
      </c>
      <c r="P218">
        <v>42.366695833333303</v>
      </c>
      <c r="Q218" s="1">
        <v>8.3333333333333303E-5</v>
      </c>
    </row>
    <row r="219" spans="1:17" x14ac:dyDescent="0.25">
      <c r="A219" t="s">
        <v>750</v>
      </c>
      <c r="B219">
        <v>232.27635806451599</v>
      </c>
      <c r="C219">
        <v>0</v>
      </c>
      <c r="D219">
        <v>228.98574637681199</v>
      </c>
      <c r="E219">
        <v>1.23420289855072E-2</v>
      </c>
      <c r="F219">
        <v>233.003771653543</v>
      </c>
      <c r="G219">
        <v>2.5568070866141701</v>
      </c>
      <c r="H219">
        <v>213.581154666667</v>
      </c>
      <c r="I219">
        <v>7.5066666666666702E-3</v>
      </c>
      <c r="J219">
        <v>205.188473913043</v>
      </c>
      <c r="K219">
        <v>1.69855072463768E-3</v>
      </c>
      <c r="L219">
        <v>202.41252465753399</v>
      </c>
      <c r="M219">
        <v>9.6657534246575305E-3</v>
      </c>
      <c r="N219">
        <v>183.557605263158</v>
      </c>
      <c r="O219">
        <v>6.9614035087719297E-3</v>
      </c>
      <c r="P219">
        <v>170.06303500000001</v>
      </c>
      <c r="Q219">
        <v>3.2249999999999998E-4</v>
      </c>
    </row>
    <row r="220" spans="1:17" x14ac:dyDescent="0.25">
      <c r="A220" t="s">
        <v>751</v>
      </c>
      <c r="B220">
        <v>248.691248387097</v>
      </c>
      <c r="C220">
        <v>0</v>
      </c>
      <c r="D220">
        <v>244.97867011494199</v>
      </c>
      <c r="E220">
        <v>1.1528735632183901E-2</v>
      </c>
      <c r="F220">
        <v>248.517166896552</v>
      </c>
      <c r="G220">
        <v>3.2128282758620701</v>
      </c>
      <c r="H220">
        <v>231.56965675675701</v>
      </c>
      <c r="I220">
        <v>7.1297297297297302E-3</v>
      </c>
      <c r="J220">
        <v>212.73561562500001</v>
      </c>
      <c r="K220">
        <v>2.0500000000000002E-3</v>
      </c>
      <c r="L220">
        <v>209.85544305555601</v>
      </c>
      <c r="M220">
        <v>8.5666666666666703E-3</v>
      </c>
      <c r="N220">
        <v>193.87259137930999</v>
      </c>
      <c r="O220">
        <v>8.6206896551724102E-3</v>
      </c>
      <c r="P220">
        <v>178.14074249999999</v>
      </c>
      <c r="Q220">
        <v>3.4749999999999999E-4</v>
      </c>
    </row>
    <row r="221" spans="1:17" x14ac:dyDescent="0.25">
      <c r="A221" t="s">
        <v>752</v>
      </c>
      <c r="B221">
        <v>74.466754385964904</v>
      </c>
      <c r="C221">
        <v>0</v>
      </c>
      <c r="D221">
        <v>71.778756944444396</v>
      </c>
      <c r="E221">
        <v>1.2137500000000001E-2</v>
      </c>
      <c r="F221">
        <v>74.531804137931005</v>
      </c>
      <c r="G221">
        <v>2.2226462068965498</v>
      </c>
      <c r="H221">
        <v>64.601347826086993</v>
      </c>
      <c r="I221">
        <v>6.6333333333333296E-3</v>
      </c>
      <c r="J221">
        <v>64.707149315068506</v>
      </c>
      <c r="K221">
        <v>2.1684931506849299E-3</v>
      </c>
      <c r="L221">
        <v>42.797339999999998</v>
      </c>
      <c r="M221">
        <v>6.2733333333333304E-3</v>
      </c>
      <c r="N221">
        <v>36.485534999999999</v>
      </c>
      <c r="O221">
        <v>3.8805555555555598E-3</v>
      </c>
      <c r="P221">
        <v>29.732889370078698</v>
      </c>
      <c r="Q221">
        <v>2.1496062992126E-4</v>
      </c>
    </row>
    <row r="222" spans="1:17" x14ac:dyDescent="0.25">
      <c r="A222" t="s">
        <v>753</v>
      </c>
      <c r="B222">
        <v>71.854619298245595</v>
      </c>
      <c r="C222">
        <v>0</v>
      </c>
      <c r="D222">
        <v>68.781282539682493</v>
      </c>
      <c r="E222">
        <v>1.39873015873016E-2</v>
      </c>
      <c r="F222">
        <v>71.775448275862104</v>
      </c>
      <c r="G222">
        <v>2.6891041379310301</v>
      </c>
      <c r="H222">
        <v>62.914161971831</v>
      </c>
      <c r="I222">
        <v>7.4676056338028197E-3</v>
      </c>
      <c r="J222">
        <v>63.681821176470599</v>
      </c>
      <c r="K222">
        <v>5.2505882352941197E-3</v>
      </c>
      <c r="L222">
        <v>36.393402649006603</v>
      </c>
      <c r="M222">
        <v>6.0523178807947E-3</v>
      </c>
      <c r="N222">
        <v>28.270315311004801</v>
      </c>
      <c r="O222">
        <v>3.1818181818181802E-3</v>
      </c>
      <c r="P222">
        <v>22.5709495145631</v>
      </c>
      <c r="Q222">
        <v>1.6957928802589E-4</v>
      </c>
    </row>
    <row r="223" spans="1:17" x14ac:dyDescent="0.25">
      <c r="A223" t="s">
        <v>754</v>
      </c>
      <c r="B223">
        <v>124.285833333333</v>
      </c>
      <c r="C223">
        <v>0</v>
      </c>
      <c r="D223">
        <v>121.425328358209</v>
      </c>
      <c r="E223">
        <v>1.1865671641791E-2</v>
      </c>
      <c r="F223">
        <v>124.18281319444399</v>
      </c>
      <c r="G223">
        <v>2.56145069444444</v>
      </c>
      <c r="H223">
        <v>110.130442647059</v>
      </c>
      <c r="I223">
        <v>8.4338235294117592E-3</v>
      </c>
      <c r="J223">
        <v>105.946987142857</v>
      </c>
      <c r="K223">
        <v>3.7014285714285699E-3</v>
      </c>
      <c r="L223">
        <v>100.818212328767</v>
      </c>
      <c r="M223">
        <v>8.1424657534246592E-3</v>
      </c>
      <c r="N223">
        <v>86.287438596491199</v>
      </c>
      <c r="O223">
        <v>5.7052631578947402E-3</v>
      </c>
      <c r="P223">
        <v>76.352019101123602</v>
      </c>
      <c r="Q223">
        <v>1.6179775280898901E-4</v>
      </c>
    </row>
    <row r="224" spans="1:17" x14ac:dyDescent="0.25">
      <c r="A224" t="s">
        <v>755</v>
      </c>
      <c r="B224">
        <v>69.802777192982404</v>
      </c>
      <c r="C224">
        <v>0</v>
      </c>
      <c r="D224">
        <v>68.469564705882405</v>
      </c>
      <c r="E224">
        <v>1.2125E-2</v>
      </c>
      <c r="F224">
        <v>69.784474825174797</v>
      </c>
      <c r="G224">
        <v>2.3600748251748298</v>
      </c>
      <c r="H224">
        <v>60.887623529411798</v>
      </c>
      <c r="I224">
        <v>7.4470588235294099E-3</v>
      </c>
      <c r="J224">
        <v>60.189244871794799</v>
      </c>
      <c r="K224">
        <v>2.9769230769230801E-3</v>
      </c>
      <c r="L224">
        <v>56.521166666666701</v>
      </c>
      <c r="M224">
        <v>5.4704761904761897E-3</v>
      </c>
      <c r="N224">
        <v>51.362733653846099</v>
      </c>
      <c r="O224">
        <v>2.4028846153846201E-3</v>
      </c>
      <c r="P224">
        <v>47.3951472727273</v>
      </c>
      <c r="Q224">
        <v>1.12727272727273E-4</v>
      </c>
    </row>
    <row r="225" spans="1:17" x14ac:dyDescent="0.25">
      <c r="A225" t="s">
        <v>756</v>
      </c>
      <c r="B225">
        <v>9.8529030612245005</v>
      </c>
      <c r="C225">
        <v>0</v>
      </c>
      <c r="D225">
        <v>8.8980509485094803</v>
      </c>
      <c r="E225">
        <v>1.12414634146341E-2</v>
      </c>
      <c r="F225">
        <v>9.7918688311688307</v>
      </c>
      <c r="G225">
        <v>2.1419405194805199</v>
      </c>
      <c r="H225">
        <v>6.7446428571428596</v>
      </c>
      <c r="I225">
        <v>8.1696428571428597E-3</v>
      </c>
      <c r="J225">
        <v>5.2720283999999999</v>
      </c>
      <c r="K225">
        <v>4.7270000000000003E-3</v>
      </c>
      <c r="L225">
        <v>1.7357252000000001</v>
      </c>
      <c r="M225" s="1">
        <v>1.908E-4</v>
      </c>
      <c r="N225">
        <v>0.80857040000000002</v>
      </c>
      <c r="O225" s="1">
        <v>3.4199999999999998E-5</v>
      </c>
      <c r="P225">
        <v>0.4478992</v>
      </c>
      <c r="Q225" s="1">
        <v>0</v>
      </c>
    </row>
    <row r="226" spans="1:17" x14ac:dyDescent="0.25">
      <c r="A226" t="s">
        <v>757</v>
      </c>
      <c r="B226">
        <v>187.680617894737</v>
      </c>
      <c r="C226">
        <v>0</v>
      </c>
      <c r="D226">
        <v>185.045020634921</v>
      </c>
      <c r="E226">
        <v>8.9619047619047595E-3</v>
      </c>
      <c r="F226">
        <v>187.98641475409801</v>
      </c>
      <c r="G226">
        <v>1.89264836065574</v>
      </c>
      <c r="H226">
        <v>171.39983188405799</v>
      </c>
      <c r="I226">
        <v>5.7333333333333299E-3</v>
      </c>
      <c r="J226">
        <v>176.1976953125</v>
      </c>
      <c r="K226">
        <v>1.0265624999999999E-3</v>
      </c>
      <c r="L226">
        <v>161.53073968254</v>
      </c>
      <c r="M226" s="1">
        <v>2.2587301587301601E-3</v>
      </c>
      <c r="N226">
        <v>147.02707000000001</v>
      </c>
      <c r="O226" s="1">
        <v>1.0566666666666699E-3</v>
      </c>
      <c r="P226">
        <v>141.756683333333</v>
      </c>
      <c r="Q226" s="1">
        <v>3.3333333333333301E-5</v>
      </c>
    </row>
    <row r="227" spans="1:17" x14ac:dyDescent="0.25">
      <c r="A227" t="s">
        <v>758</v>
      </c>
      <c r="B227">
        <v>16.062518552036199</v>
      </c>
      <c r="C227">
        <v>0</v>
      </c>
      <c r="D227">
        <v>14.6573863436123</v>
      </c>
      <c r="E227">
        <v>1.4672687224669601E-2</v>
      </c>
      <c r="F227">
        <v>16.1006857692308</v>
      </c>
      <c r="G227">
        <v>2.64319538461538</v>
      </c>
      <c r="H227">
        <v>13.2245836448598</v>
      </c>
      <c r="I227">
        <v>8.0546728971962606E-3</v>
      </c>
      <c r="J227">
        <v>11.527870689655201</v>
      </c>
      <c r="K227">
        <v>1.93275862068966E-3</v>
      </c>
      <c r="L227">
        <v>2.3634208000000001</v>
      </c>
      <c r="M227" s="1">
        <v>9.6799999999999995E-5</v>
      </c>
      <c r="N227">
        <v>0.99217200000000005</v>
      </c>
      <c r="O227" s="1">
        <v>1.0000000000000001E-5</v>
      </c>
      <c r="P227">
        <v>0.76666060000000003</v>
      </c>
      <c r="Q227" s="1">
        <v>0</v>
      </c>
    </row>
    <row r="228" spans="1:17" x14ac:dyDescent="0.25">
      <c r="A228" t="s">
        <v>759</v>
      </c>
      <c r="B228">
        <v>9.1031428115016002</v>
      </c>
      <c r="C228">
        <v>0</v>
      </c>
      <c r="D228">
        <v>8.376925</v>
      </c>
      <c r="E228">
        <v>1.4166158536585399E-2</v>
      </c>
      <c r="F228">
        <v>9.1018963855421706</v>
      </c>
      <c r="G228">
        <v>3.05715813253012</v>
      </c>
      <c r="H228">
        <v>6.8685920679886703</v>
      </c>
      <c r="I228">
        <v>9.8841359773371093E-3</v>
      </c>
      <c r="J228">
        <v>4.9382152000000001</v>
      </c>
      <c r="K228">
        <v>6.5256000000000003E-3</v>
      </c>
      <c r="L228">
        <v>0.17441280000000001</v>
      </c>
      <c r="M228" s="1">
        <v>2.7999999999999999E-6</v>
      </c>
      <c r="N228">
        <v>4.2815800000000001E-2</v>
      </c>
      <c r="O228">
        <v>0</v>
      </c>
      <c r="P228">
        <v>3.3690199999999997E-2</v>
      </c>
      <c r="Q228" s="1">
        <v>0</v>
      </c>
    </row>
    <row r="229" spans="1:17" x14ac:dyDescent="0.25">
      <c r="A229" t="s">
        <v>760</v>
      </c>
      <c r="B229">
        <v>34.758122151898696</v>
      </c>
      <c r="C229">
        <v>0</v>
      </c>
      <c r="D229">
        <v>33.673324324324298</v>
      </c>
      <c r="E229">
        <v>1.53195945945946E-2</v>
      </c>
      <c r="F229">
        <v>34.836579534883697</v>
      </c>
      <c r="G229">
        <v>2.8309000000000002</v>
      </c>
      <c r="H229">
        <v>28.249598918918899</v>
      </c>
      <c r="I229">
        <v>1.01854054054054E-2</v>
      </c>
      <c r="J229">
        <v>26.4447739726027</v>
      </c>
      <c r="K229">
        <v>6.6458904109589004E-3</v>
      </c>
      <c r="L229">
        <v>21.795090666666699</v>
      </c>
      <c r="M229">
        <v>3.9702222222222196E-3</v>
      </c>
      <c r="N229">
        <v>16.546392052980099</v>
      </c>
      <c r="O229">
        <v>1.7079470198675499E-3</v>
      </c>
      <c r="P229">
        <v>14.5195741239892</v>
      </c>
      <c r="Q229" s="1">
        <v>6.0916442048517498E-5</v>
      </c>
    </row>
    <row r="230" spans="1:17" x14ac:dyDescent="0.25">
      <c r="A230" t="s">
        <v>761</v>
      </c>
      <c r="B230">
        <v>22.369898924731199</v>
      </c>
      <c r="C230">
        <v>0</v>
      </c>
      <c r="D230">
        <v>21.235536734693898</v>
      </c>
      <c r="E230">
        <v>1.31176870748299E-2</v>
      </c>
      <c r="F230">
        <v>22.335792452830201</v>
      </c>
      <c r="G230">
        <v>2.6059787735849098</v>
      </c>
      <c r="H230">
        <v>18.333112727272699</v>
      </c>
      <c r="I230">
        <v>8.7303030303030292E-3</v>
      </c>
      <c r="J230">
        <v>15.750855364806901</v>
      </c>
      <c r="K230">
        <v>4.9579399141630896E-3</v>
      </c>
      <c r="L230">
        <v>3.4000900000000001</v>
      </c>
      <c r="M230">
        <v>5.2820000000000005E-4</v>
      </c>
      <c r="N230">
        <v>1.656067</v>
      </c>
      <c r="O230">
        <v>1.594E-4</v>
      </c>
      <c r="P230">
        <v>1.1549332000000001</v>
      </c>
      <c r="Q230" s="1">
        <v>6.9999999999999999E-6</v>
      </c>
    </row>
    <row r="231" spans="1:17" x14ac:dyDescent="0.25">
      <c r="A231" t="s">
        <v>762</v>
      </c>
      <c r="B231">
        <v>60.938384892086297</v>
      </c>
      <c r="C231">
        <v>0</v>
      </c>
      <c r="D231">
        <v>59.444937500000002</v>
      </c>
      <c r="E231">
        <v>1.4865E-2</v>
      </c>
      <c r="F231">
        <v>60.950131874999997</v>
      </c>
      <c r="G231">
        <v>3.3454600000000001</v>
      </c>
      <c r="H231">
        <v>51.401728491620098</v>
      </c>
      <c r="I231">
        <v>1.0527374301675999E-2</v>
      </c>
      <c r="J231">
        <v>48.192982954545499</v>
      </c>
      <c r="K231">
        <v>6.8897727272727296E-3</v>
      </c>
      <c r="L231">
        <v>45.5747455357143</v>
      </c>
      <c r="M231">
        <v>1.0606249999999999E-2</v>
      </c>
      <c r="N231">
        <v>36.894694545454598</v>
      </c>
      <c r="O231">
        <v>5.5890909090909099E-3</v>
      </c>
      <c r="P231">
        <v>32.055533757961797</v>
      </c>
      <c r="Q231">
        <v>2.71337579617834E-4</v>
      </c>
    </row>
    <row r="232" spans="1:17" x14ac:dyDescent="0.25">
      <c r="A232" t="s">
        <v>763</v>
      </c>
      <c r="B232">
        <v>34.313226573426597</v>
      </c>
      <c r="C232">
        <v>0</v>
      </c>
      <c r="D232">
        <v>32.1667686868687</v>
      </c>
      <c r="E232">
        <v>8.9535353535353506E-3</v>
      </c>
      <c r="F232">
        <v>34.313959322033902</v>
      </c>
      <c r="G232">
        <v>2.2170423728813602</v>
      </c>
      <c r="H232">
        <v>28.781538392857101</v>
      </c>
      <c r="I232">
        <v>6.9589285714285699E-3</v>
      </c>
      <c r="J232">
        <v>26.045024087591301</v>
      </c>
      <c r="K232">
        <v>3.2532846715328501E-3</v>
      </c>
      <c r="L232">
        <v>15.353142545454499</v>
      </c>
      <c r="M232">
        <v>1.5560000000000001E-3</v>
      </c>
      <c r="N232">
        <v>10.5782733974359</v>
      </c>
      <c r="O232">
        <v>5.7788461538461498E-4</v>
      </c>
      <c r="P232">
        <v>8.6007733031674203</v>
      </c>
      <c r="Q232" s="1">
        <v>2.8733031674208101E-5</v>
      </c>
    </row>
    <row r="233" spans="1:17" x14ac:dyDescent="0.25">
      <c r="A233" t="s">
        <v>764</v>
      </c>
      <c r="B233">
        <v>23.051141951219499</v>
      </c>
      <c r="C233">
        <v>0</v>
      </c>
      <c r="D233">
        <v>21.727275609756099</v>
      </c>
      <c r="E233">
        <v>9.9861788617886197E-3</v>
      </c>
      <c r="F233">
        <v>22.996988383838399</v>
      </c>
      <c r="G233">
        <v>2.3166171717171702</v>
      </c>
      <c r="H233">
        <v>18.412519879518101</v>
      </c>
      <c r="I233">
        <v>8.2765060240963893E-3</v>
      </c>
      <c r="J233">
        <v>16.1864208737864</v>
      </c>
      <c r="K233">
        <v>3.8291262135922298E-3</v>
      </c>
      <c r="L233">
        <v>3.5502978000000001</v>
      </c>
      <c r="M233">
        <v>5.1000000000000004E-4</v>
      </c>
      <c r="N233">
        <v>1.8544004000000001</v>
      </c>
      <c r="O233" s="1">
        <v>1.7459999999999999E-4</v>
      </c>
      <c r="P233">
        <v>1.3832245999999999</v>
      </c>
      <c r="Q233" s="1">
        <v>9.3999999999999998E-6</v>
      </c>
    </row>
    <row r="234" spans="1:17" x14ac:dyDescent="0.25">
      <c r="A234" t="s">
        <v>765</v>
      </c>
      <c r="B234">
        <v>8.0867177458033606</v>
      </c>
      <c r="C234">
        <v>0</v>
      </c>
      <c r="D234">
        <v>7.46485411764706</v>
      </c>
      <c r="E234">
        <v>1.0819294117647101E-2</v>
      </c>
      <c r="F234">
        <v>8.1062975124378092</v>
      </c>
      <c r="G234">
        <v>2.27617885572139</v>
      </c>
      <c r="H234">
        <v>5.3559472000000001</v>
      </c>
      <c r="I234">
        <v>7.6093999999999997E-3</v>
      </c>
      <c r="J234">
        <v>5.6353873999999999</v>
      </c>
      <c r="K234">
        <v>3.895E-3</v>
      </c>
      <c r="L234">
        <v>1.8667084</v>
      </c>
      <c r="M234" s="1">
        <v>6.0439999999999995E-4</v>
      </c>
      <c r="N234">
        <v>0.63767779999999996</v>
      </c>
      <c r="O234" s="1">
        <v>1.1120000000000001E-4</v>
      </c>
      <c r="P234">
        <v>0.30993320000000002</v>
      </c>
      <c r="Q234">
        <v>0</v>
      </c>
    </row>
    <row r="235" spans="1:17" x14ac:dyDescent="0.25">
      <c r="A235" t="s">
        <v>766</v>
      </c>
      <c r="B235">
        <v>7.1286354838709602</v>
      </c>
      <c r="C235">
        <v>0</v>
      </c>
      <c r="D235">
        <v>6.4940604221635896</v>
      </c>
      <c r="E235">
        <v>1.4050395778364101E-2</v>
      </c>
      <c r="F235">
        <v>7.1468356164383504</v>
      </c>
      <c r="G235">
        <v>3.03406050228311</v>
      </c>
      <c r="H235">
        <v>4.9945169491525396</v>
      </c>
      <c r="I235">
        <v>9.2624999999999999E-3</v>
      </c>
      <c r="J235">
        <v>3.9207694000000002</v>
      </c>
      <c r="K235">
        <v>5.2332000000000004E-3</v>
      </c>
      <c r="L235">
        <v>5.3013600000000001E-2</v>
      </c>
      <c r="M235" s="1">
        <v>1.5999999999999999E-6</v>
      </c>
      <c r="N235">
        <v>3.5507799999999999E-2</v>
      </c>
      <c r="O235" s="1">
        <v>5.9999999999999997E-7</v>
      </c>
      <c r="P235">
        <v>3.6881799999999999E-2</v>
      </c>
      <c r="Q235">
        <v>0</v>
      </c>
    </row>
    <row r="236" spans="1:17" x14ac:dyDescent="0.25">
      <c r="A236" t="s">
        <v>767</v>
      </c>
      <c r="B236">
        <v>2.0016265999999998</v>
      </c>
      <c r="C236">
        <v>0</v>
      </c>
      <c r="D236">
        <v>1.6318096</v>
      </c>
      <c r="E236">
        <v>1.45294E-2</v>
      </c>
      <c r="F236">
        <v>1.9954228000000001</v>
      </c>
      <c r="G236">
        <v>2.9778082000000001</v>
      </c>
      <c r="H236">
        <v>1.2099418</v>
      </c>
      <c r="I236">
        <v>1.0670199999999999E-2</v>
      </c>
      <c r="J236">
        <v>0.30903180000000002</v>
      </c>
      <c r="K236">
        <v>6.4162000000000004E-3</v>
      </c>
      <c r="L236">
        <v>2.7146000000000002E-3</v>
      </c>
      <c r="M236" s="1">
        <v>0</v>
      </c>
      <c r="N236">
        <v>1.0200000000000001E-3</v>
      </c>
      <c r="O236" s="1">
        <v>0</v>
      </c>
      <c r="P236">
        <v>8.6039999999999999E-4</v>
      </c>
      <c r="Q236">
        <v>0</v>
      </c>
    </row>
    <row r="237" spans="1:17" x14ac:dyDescent="0.25">
      <c r="A237" t="s">
        <v>768</v>
      </c>
      <c r="B237">
        <v>95.963598000000005</v>
      </c>
      <c r="C237">
        <v>0</v>
      </c>
      <c r="D237">
        <v>93.171758064516197</v>
      </c>
      <c r="E237">
        <v>1.40677419354839E-2</v>
      </c>
      <c r="F237">
        <v>96.088326785714202</v>
      </c>
      <c r="G237">
        <v>2.4116848214285702</v>
      </c>
      <c r="H237">
        <v>89.079337096774196</v>
      </c>
      <c r="I237">
        <v>7.2903225806451597E-3</v>
      </c>
      <c r="J237">
        <v>80.383509459459503</v>
      </c>
      <c r="K237">
        <v>2.7567567567567602E-4</v>
      </c>
      <c r="L237">
        <v>56.212233606557398</v>
      </c>
      <c r="M237">
        <v>1.76065573770492E-3</v>
      </c>
      <c r="N237">
        <v>46.504468263473001</v>
      </c>
      <c r="O237">
        <v>1.2407185628742501E-3</v>
      </c>
      <c r="P237">
        <v>43.280711920529797</v>
      </c>
      <c r="Q237" s="1">
        <v>6.8874172185430497E-5</v>
      </c>
    </row>
    <row r="238" spans="1:17" x14ac:dyDescent="0.25">
      <c r="A238" t="s">
        <v>769</v>
      </c>
      <c r="B238">
        <v>37.437539160839201</v>
      </c>
      <c r="C238">
        <v>0</v>
      </c>
      <c r="D238">
        <v>36.126206504065003</v>
      </c>
      <c r="E238">
        <v>1.42227642276423E-2</v>
      </c>
      <c r="F238">
        <v>37.4658262411347</v>
      </c>
      <c r="G238">
        <v>2.7821588652482299</v>
      </c>
      <c r="H238">
        <v>30.699971527777802</v>
      </c>
      <c r="I238">
        <v>9.6631944444444395E-3</v>
      </c>
      <c r="J238">
        <v>26.262998757763999</v>
      </c>
      <c r="K238">
        <v>5.9701863354037297E-3</v>
      </c>
      <c r="L238">
        <v>22.737246341463401</v>
      </c>
      <c r="M238">
        <v>5.62E-3</v>
      </c>
      <c r="N238">
        <v>17.3817554858934</v>
      </c>
      <c r="O238">
        <v>2.8981191222570502E-3</v>
      </c>
      <c r="P238">
        <v>15.122412355212401</v>
      </c>
      <c r="Q238">
        <v>1.3011583011583001E-4</v>
      </c>
    </row>
    <row r="239" spans="1:17" x14ac:dyDescent="0.25">
      <c r="A239" t="s">
        <v>770</v>
      </c>
      <c r="B239">
        <v>15.0653083032491</v>
      </c>
      <c r="C239">
        <v>0</v>
      </c>
      <c r="D239">
        <v>14.1261403755869</v>
      </c>
      <c r="E239">
        <v>1.22962441314554E-2</v>
      </c>
      <c r="F239">
        <v>15.0898632653061</v>
      </c>
      <c r="G239">
        <v>2.52192210884354</v>
      </c>
      <c r="H239">
        <v>11.7689961130742</v>
      </c>
      <c r="I239">
        <v>8.8360424028268592E-3</v>
      </c>
      <c r="J239">
        <v>10.643206944444399</v>
      </c>
      <c r="K239">
        <v>3.1208333333333301E-3</v>
      </c>
      <c r="L239">
        <v>5.8818213999999998</v>
      </c>
      <c r="M239" s="1">
        <v>1.5361999999999999E-3</v>
      </c>
      <c r="N239">
        <v>3.7993323999999999</v>
      </c>
      <c r="O239" s="1">
        <v>4.7380000000000002E-4</v>
      </c>
      <c r="P239">
        <v>3.1223524</v>
      </c>
      <c r="Q239" s="1">
        <v>8.6000000000000007E-6</v>
      </c>
    </row>
    <row r="240" spans="1:17" x14ac:dyDescent="0.25">
      <c r="A240" t="s">
        <v>771</v>
      </c>
      <c r="B240">
        <v>49.487684210526297</v>
      </c>
      <c r="C240">
        <v>0</v>
      </c>
      <c r="D240">
        <v>47.469846774193499</v>
      </c>
      <c r="E240">
        <v>1.17790322580645E-2</v>
      </c>
      <c r="F240">
        <v>49.371248299319703</v>
      </c>
      <c r="G240">
        <v>2.52413197278912</v>
      </c>
      <c r="H240">
        <v>40.911225225225202</v>
      </c>
      <c r="I240">
        <v>8.8909909909909903E-3</v>
      </c>
      <c r="J240">
        <v>40.238830263157901</v>
      </c>
      <c r="K240">
        <v>3.9921052631578897E-3</v>
      </c>
      <c r="L240">
        <v>35.310640566037698</v>
      </c>
      <c r="M240">
        <v>7.2103773584905701E-3</v>
      </c>
      <c r="N240">
        <v>27.061201550387601</v>
      </c>
      <c r="O240">
        <v>3.1767441860465098E-3</v>
      </c>
      <c r="P240">
        <v>22.762016292134799</v>
      </c>
      <c r="Q240" s="1">
        <v>1.23033707865169E-4</v>
      </c>
    </row>
    <row r="241" spans="1:17" x14ac:dyDescent="0.25">
      <c r="A241" t="s">
        <v>772</v>
      </c>
      <c r="B241">
        <v>29.6773931818182</v>
      </c>
      <c r="C241">
        <v>0</v>
      </c>
      <c r="D241">
        <v>27.624519205298</v>
      </c>
      <c r="E241">
        <v>1.35556291390728E-2</v>
      </c>
      <c r="F241">
        <v>29.814073333333301</v>
      </c>
      <c r="G241">
        <v>2.7941773333333302</v>
      </c>
      <c r="H241">
        <v>22.5530065217391</v>
      </c>
      <c r="I241">
        <v>9.9753623188405804E-3</v>
      </c>
      <c r="J241">
        <v>18.641030593607301</v>
      </c>
      <c r="K241">
        <v>6.7447488584474902E-3</v>
      </c>
      <c r="L241">
        <v>5.9101353999999997</v>
      </c>
      <c r="M241" s="1">
        <v>8.118E-4</v>
      </c>
      <c r="N241">
        <v>3.2085556</v>
      </c>
      <c r="O241" s="1">
        <v>2.408E-4</v>
      </c>
      <c r="P241">
        <v>2.4793984</v>
      </c>
      <c r="Q241" s="1">
        <v>1.2E-5</v>
      </c>
    </row>
    <row r="242" spans="1:17" x14ac:dyDescent="0.25">
      <c r="A242" t="s">
        <v>773</v>
      </c>
      <c r="B242">
        <v>4.3553889999999997</v>
      </c>
      <c r="C242">
        <v>0</v>
      </c>
      <c r="D242">
        <v>4.0055960580912799</v>
      </c>
      <c r="E242">
        <v>1.38253112033195E-2</v>
      </c>
      <c r="F242">
        <v>4.3391190274841396</v>
      </c>
      <c r="G242">
        <v>2.6439632135306601</v>
      </c>
      <c r="H242">
        <v>3.1826718000000001</v>
      </c>
      <c r="I242">
        <v>9.4149999999999998E-3</v>
      </c>
      <c r="J242">
        <v>2.5834906000000002</v>
      </c>
      <c r="K242">
        <v>5.3274000000000004E-3</v>
      </c>
      <c r="L242">
        <v>2.5479399999999999E-2</v>
      </c>
      <c r="M242" s="1">
        <v>7.9999999999999996E-7</v>
      </c>
      <c r="N242">
        <v>5.2616E-3</v>
      </c>
      <c r="O242" s="1">
        <v>1.3999999999999999E-6</v>
      </c>
      <c r="P242">
        <v>4.6208000000000004E-3</v>
      </c>
      <c r="Q242" s="1">
        <v>0</v>
      </c>
    </row>
    <row r="243" spans="1:17" x14ac:dyDescent="0.25">
      <c r="A243" t="s">
        <v>774</v>
      </c>
      <c r="B243">
        <v>31.373834825870698</v>
      </c>
      <c r="C243">
        <v>0</v>
      </c>
      <c r="D243">
        <v>30.486090410958901</v>
      </c>
      <c r="E243">
        <v>1.16479452054795E-2</v>
      </c>
      <c r="F243">
        <v>31.4438973118279</v>
      </c>
      <c r="G243">
        <v>2.1664725806451601</v>
      </c>
      <c r="H243">
        <v>26.480719354838701</v>
      </c>
      <c r="I243">
        <v>7.6548387096774199E-3</v>
      </c>
      <c r="J243">
        <v>28.4268201388889</v>
      </c>
      <c r="K243">
        <v>3.2777777777777801E-3</v>
      </c>
      <c r="L243">
        <v>22.140997701149399</v>
      </c>
      <c r="M243">
        <v>1.2637931034482799E-3</v>
      </c>
      <c r="N243">
        <v>17.212797701149402</v>
      </c>
      <c r="O243">
        <v>4.6666666666666699E-4</v>
      </c>
      <c r="P243">
        <v>15.5502873015873</v>
      </c>
      <c r="Q243" s="1">
        <v>8.3333333333333303E-6</v>
      </c>
    </row>
    <row r="244" spans="1:17" x14ac:dyDescent="0.25">
      <c r="A244" t="s">
        <v>775</v>
      </c>
      <c r="B244">
        <v>46.206313664596301</v>
      </c>
      <c r="C244">
        <v>0</v>
      </c>
      <c r="D244">
        <v>44.458184375000002</v>
      </c>
      <c r="E244">
        <v>1.3059375E-2</v>
      </c>
      <c r="F244">
        <v>46.097752317880797</v>
      </c>
      <c r="G244">
        <v>2.8423245033112599</v>
      </c>
      <c r="H244">
        <v>38.839777519379901</v>
      </c>
      <c r="I244">
        <v>8.6968992248062007E-3</v>
      </c>
      <c r="J244">
        <v>39.480885849056598</v>
      </c>
      <c r="K244">
        <v>5.7641509433962301E-3</v>
      </c>
      <c r="L244">
        <v>29.806248603352</v>
      </c>
      <c r="M244">
        <v>5.9463687150838E-3</v>
      </c>
      <c r="N244">
        <v>23.035774146341499</v>
      </c>
      <c r="O244">
        <v>2.6980487804878E-3</v>
      </c>
      <c r="P244">
        <v>19.285437037036999</v>
      </c>
      <c r="Q244">
        <v>1.42592592592593E-4</v>
      </c>
    </row>
    <row r="245" spans="1:17" x14ac:dyDescent="0.25">
      <c r="A245" t="s">
        <v>776</v>
      </c>
      <c r="B245">
        <v>0.4092306</v>
      </c>
      <c r="C245">
        <v>0</v>
      </c>
      <c r="D245">
        <v>0.31589679999999998</v>
      </c>
      <c r="E245">
        <v>1.19422E-2</v>
      </c>
      <c r="F245">
        <v>0.40597319999999998</v>
      </c>
      <c r="G245">
        <v>2.4708668</v>
      </c>
      <c r="H245">
        <v>0.1958858</v>
      </c>
      <c r="I245">
        <v>8.1717999999999999E-3</v>
      </c>
      <c r="J245">
        <v>4.4703000000000097E-2</v>
      </c>
      <c r="K245">
        <v>6.3065999999999999E-3</v>
      </c>
      <c r="L245">
        <v>4.8999999999999998E-4</v>
      </c>
      <c r="M245" s="1">
        <v>0</v>
      </c>
      <c r="N245">
        <v>1.5880000000000001E-4</v>
      </c>
      <c r="O245" s="1">
        <v>0</v>
      </c>
      <c r="P245">
        <v>2.5559999999999998E-4</v>
      </c>
      <c r="Q245">
        <v>0</v>
      </c>
    </row>
    <row r="246" spans="1:17" x14ac:dyDescent="0.25">
      <c r="A246" t="s">
        <v>777</v>
      </c>
      <c r="B246">
        <v>15.312140939597301</v>
      </c>
      <c r="C246">
        <v>0</v>
      </c>
      <c r="D246">
        <v>14.555257812500001</v>
      </c>
      <c r="E246">
        <v>1.36078125E-2</v>
      </c>
      <c r="F246">
        <v>15.3319471590909</v>
      </c>
      <c r="G246">
        <v>3.0077968749999999</v>
      </c>
      <c r="H246">
        <v>11.0427654320988</v>
      </c>
      <c r="I246">
        <v>1.01444444444444E-2</v>
      </c>
      <c r="J246">
        <v>13.8697286821705</v>
      </c>
      <c r="K246">
        <v>4.8027131782945702E-3</v>
      </c>
      <c r="L246">
        <v>7.80671009852216</v>
      </c>
      <c r="M246">
        <v>2.2438423645320198E-3</v>
      </c>
      <c r="N246">
        <v>4.7258900000000104</v>
      </c>
      <c r="O246">
        <v>7.4779999999999996E-4</v>
      </c>
      <c r="P246">
        <v>3.9165694000000002</v>
      </c>
      <c r="Q246" s="1">
        <v>2.4600000000000002E-5</v>
      </c>
    </row>
    <row r="247" spans="1:17" x14ac:dyDescent="0.25">
      <c r="A247" t="s">
        <v>778</v>
      </c>
      <c r="B247">
        <v>19.710638967136099</v>
      </c>
      <c r="C247">
        <v>0</v>
      </c>
      <c r="D247">
        <v>18.6040165829146</v>
      </c>
      <c r="E247">
        <v>1.3903517587939699E-2</v>
      </c>
      <c r="F247">
        <v>19.695586938775499</v>
      </c>
      <c r="G247">
        <v>2.8112877551020401</v>
      </c>
      <c r="H247">
        <v>15.104487499999999</v>
      </c>
      <c r="I247">
        <v>9.9897727272727308E-3</v>
      </c>
      <c r="J247">
        <v>13.978434364261201</v>
      </c>
      <c r="K247">
        <v>6.7371134020618598E-3</v>
      </c>
      <c r="L247">
        <v>10.9699632</v>
      </c>
      <c r="M247">
        <v>3.5306666666666698E-3</v>
      </c>
      <c r="N247">
        <v>7.4211774590163797</v>
      </c>
      <c r="O247">
        <v>1.1858606557377E-3</v>
      </c>
      <c r="P247">
        <v>5.8637175403225799</v>
      </c>
      <c r="Q247" s="1">
        <v>3.1653225806451598E-5</v>
      </c>
    </row>
    <row r="248" spans="1:17" x14ac:dyDescent="0.25">
      <c r="A248" t="s">
        <v>779</v>
      </c>
      <c r="B248">
        <v>160.80391395348801</v>
      </c>
      <c r="C248">
        <v>0</v>
      </c>
      <c r="D248">
        <v>157.00918831168801</v>
      </c>
      <c r="E248">
        <v>1.4797402597402601E-2</v>
      </c>
      <c r="F248">
        <v>160.768206015038</v>
      </c>
      <c r="G248">
        <v>2.6893203007518802</v>
      </c>
      <c r="H248">
        <v>151.92570404040401</v>
      </c>
      <c r="I248">
        <v>7.8444444444444403E-3</v>
      </c>
      <c r="J248">
        <v>144.152078125</v>
      </c>
      <c r="K248">
        <v>1.3796875000000001E-3</v>
      </c>
      <c r="L248">
        <v>122.874023188406</v>
      </c>
      <c r="M248">
        <v>7.9260869565217391E-3</v>
      </c>
      <c r="N248">
        <v>110.295349122807</v>
      </c>
      <c r="O248">
        <v>4.9649122807017502E-3</v>
      </c>
      <c r="P248">
        <v>100.978697297297</v>
      </c>
      <c r="Q248">
        <v>3.8513513513513501E-4</v>
      </c>
    </row>
    <row r="249" spans="1:17" x14ac:dyDescent="0.25">
      <c r="A249" t="s">
        <v>780</v>
      </c>
      <c r="B249">
        <v>3.7155238000000002</v>
      </c>
      <c r="C249">
        <v>0</v>
      </c>
      <c r="D249">
        <v>3.1828137999999999</v>
      </c>
      <c r="E249">
        <v>1.29914E-2</v>
      </c>
      <c r="F249">
        <v>3.702928</v>
      </c>
      <c r="G249">
        <v>2.5112884000000002</v>
      </c>
      <c r="H249">
        <v>2.689686</v>
      </c>
      <c r="I249">
        <v>8.6882000000000001E-3</v>
      </c>
      <c r="J249">
        <v>1.8314961999999999</v>
      </c>
      <c r="K249">
        <v>3.8265999999999999E-3</v>
      </c>
      <c r="L249">
        <v>8.5868000000000003E-3</v>
      </c>
      <c r="M249">
        <v>0</v>
      </c>
      <c r="N249">
        <v>3.9684000000000004E-3</v>
      </c>
      <c r="O249" s="1">
        <v>0</v>
      </c>
      <c r="P249">
        <v>4.1200000000000004E-3</v>
      </c>
      <c r="Q249" s="1">
        <v>0</v>
      </c>
    </row>
    <row r="250" spans="1:17" x14ac:dyDescent="0.25">
      <c r="A250" t="s">
        <v>781</v>
      </c>
      <c r="B250">
        <v>10.4377366391185</v>
      </c>
      <c r="C250">
        <v>0</v>
      </c>
      <c r="D250">
        <v>9.5794673306772893</v>
      </c>
      <c r="E250">
        <v>1.22533864541833E-2</v>
      </c>
      <c r="F250">
        <v>10.4581034055728</v>
      </c>
      <c r="G250">
        <v>2.08236563467492</v>
      </c>
      <c r="H250">
        <v>7.7980369509044003</v>
      </c>
      <c r="I250">
        <v>8.3751937984496098E-3</v>
      </c>
      <c r="J250">
        <v>4.9790411134903696</v>
      </c>
      <c r="K250">
        <v>4.6252676659528898E-3</v>
      </c>
      <c r="L250">
        <v>3.0857036</v>
      </c>
      <c r="M250">
        <v>7.8799999999999996E-4</v>
      </c>
      <c r="N250">
        <v>1.7336050000000001</v>
      </c>
      <c r="O250">
        <v>1.5699999999999999E-4</v>
      </c>
      <c r="P250">
        <v>1.2898004000000001</v>
      </c>
      <c r="Q250" s="1">
        <v>3.9999999999999998E-7</v>
      </c>
    </row>
    <row r="251" spans="1:17" x14ac:dyDescent="0.25">
      <c r="A251" t="s">
        <v>782</v>
      </c>
      <c r="B251">
        <v>13.4457291262136</v>
      </c>
      <c r="C251">
        <v>0</v>
      </c>
      <c r="D251">
        <v>12.5826333333333</v>
      </c>
      <c r="E251">
        <v>1.4560204081632701E-2</v>
      </c>
      <c r="F251">
        <v>13.4072634482759</v>
      </c>
      <c r="G251">
        <v>3.6891868965517198</v>
      </c>
      <c r="H251">
        <v>10.3078325373134</v>
      </c>
      <c r="I251">
        <v>1.00934328358209E-2</v>
      </c>
      <c r="J251">
        <v>10.0199351123595</v>
      </c>
      <c r="K251">
        <v>7.8199438202247208E-3</v>
      </c>
      <c r="L251">
        <v>5.5826566</v>
      </c>
      <c r="M251">
        <v>9.0680000000000003E-4</v>
      </c>
      <c r="N251">
        <v>3.4688816</v>
      </c>
      <c r="O251">
        <v>2.3780000000000001E-4</v>
      </c>
      <c r="P251">
        <v>2.8645024000000001</v>
      </c>
      <c r="Q251" s="1">
        <v>5.5999999999999997E-6</v>
      </c>
    </row>
    <row r="252" spans="1:17" x14ac:dyDescent="0.25">
      <c r="A252" t="s">
        <v>783</v>
      </c>
      <c r="B252">
        <v>11.4249304615385</v>
      </c>
      <c r="C252">
        <v>0</v>
      </c>
      <c r="D252">
        <v>10.534117377049199</v>
      </c>
      <c r="E252">
        <v>1.26295081967213E-2</v>
      </c>
      <c r="F252">
        <v>11.4025730205279</v>
      </c>
      <c r="G252">
        <v>2.6207249266862198</v>
      </c>
      <c r="H252">
        <v>8.4811961139896397</v>
      </c>
      <c r="I252">
        <v>9.0297927461139901E-3</v>
      </c>
      <c r="J252">
        <v>7.2188591743119304</v>
      </c>
      <c r="K252">
        <v>5.2667431192660596E-3</v>
      </c>
      <c r="L252">
        <v>1.8749823999999999</v>
      </c>
      <c r="M252">
        <v>1.064E-4</v>
      </c>
      <c r="N252">
        <v>1.0099886</v>
      </c>
      <c r="O252" s="1">
        <v>1.7399999999999999E-5</v>
      </c>
      <c r="P252">
        <v>0.88624499999999995</v>
      </c>
      <c r="Q252" s="1">
        <v>0</v>
      </c>
    </row>
    <row r="253" spans="1:17" x14ac:dyDescent="0.25">
      <c r="A253" t="s">
        <v>784</v>
      </c>
      <c r="B253">
        <v>12.4430877256318</v>
      </c>
      <c r="C253">
        <v>0</v>
      </c>
      <c r="D253">
        <v>11.4678588679245</v>
      </c>
      <c r="E253">
        <v>1.3602264150943399E-2</v>
      </c>
      <c r="F253">
        <v>12.391586798679899</v>
      </c>
      <c r="G253">
        <v>3.0815983498349802</v>
      </c>
      <c r="H253">
        <v>9.4052308510638305</v>
      </c>
      <c r="I253">
        <v>9.1255319148936202E-3</v>
      </c>
      <c r="J253">
        <v>8.8729796561604601</v>
      </c>
      <c r="K253">
        <v>6.0922636103151904E-3</v>
      </c>
      <c r="L253">
        <v>2.8436598000000002</v>
      </c>
      <c r="M253" s="1">
        <v>5.5099999999999995E-4</v>
      </c>
      <c r="N253">
        <v>1.3724879999999999</v>
      </c>
      <c r="O253">
        <v>1.076E-4</v>
      </c>
      <c r="P253">
        <v>0.98902980000000096</v>
      </c>
      <c r="Q253" s="1">
        <v>2.2000000000000001E-6</v>
      </c>
    </row>
    <row r="254" spans="1:17" x14ac:dyDescent="0.25">
      <c r="A254" t="s">
        <v>785</v>
      </c>
      <c r="B254">
        <v>23.058747619047601</v>
      </c>
      <c r="C254">
        <v>0</v>
      </c>
      <c r="D254">
        <v>22.168990476190501</v>
      </c>
      <c r="E254">
        <v>1.5900000000000001E-2</v>
      </c>
      <c r="F254">
        <v>23.048472222222198</v>
      </c>
      <c r="G254">
        <v>3.0644200000000001</v>
      </c>
      <c r="H254">
        <v>18.760683091787399</v>
      </c>
      <c r="I254">
        <v>1.02091787439614E-2</v>
      </c>
      <c r="J254">
        <v>20.0855463687151</v>
      </c>
      <c r="K254">
        <v>5.32569832402235E-3</v>
      </c>
      <c r="L254">
        <v>5.1886343999999998</v>
      </c>
      <c r="M254">
        <v>5.306E-4</v>
      </c>
      <c r="N254">
        <v>3.3828312</v>
      </c>
      <c r="O254">
        <v>1.8780000000000001E-4</v>
      </c>
      <c r="P254">
        <v>2.9777466000000001</v>
      </c>
      <c r="Q254" s="1">
        <v>1.0000000000000001E-5</v>
      </c>
    </row>
    <row r="255" spans="1:17" x14ac:dyDescent="0.25">
      <c r="A255" t="s">
        <v>786</v>
      </c>
      <c r="B255">
        <v>242.835675229358</v>
      </c>
      <c r="C255">
        <v>0</v>
      </c>
      <c r="D255">
        <v>237.786551388889</v>
      </c>
      <c r="E255">
        <v>1.2394444444444401E-2</v>
      </c>
      <c r="F255">
        <v>243.30424666666701</v>
      </c>
      <c r="G255">
        <v>2.41629851851852</v>
      </c>
      <c r="H255">
        <v>229.93960379746801</v>
      </c>
      <c r="I255">
        <v>7.6493670886076002E-3</v>
      </c>
      <c r="J255">
        <v>221.18325538461499</v>
      </c>
      <c r="K255">
        <v>1.00615384615385E-3</v>
      </c>
      <c r="L255">
        <v>191.08306031746</v>
      </c>
      <c r="M255">
        <v>9.1365079365079392E-3</v>
      </c>
      <c r="N255">
        <v>174.48801129032299</v>
      </c>
      <c r="O255">
        <v>6.5596774193548398E-3</v>
      </c>
      <c r="P255">
        <v>159.359475806452</v>
      </c>
      <c r="Q255">
        <v>3.5645161290322598E-4</v>
      </c>
    </row>
    <row r="256" spans="1:17" x14ac:dyDescent="0.25">
      <c r="A256" t="s">
        <v>787</v>
      </c>
      <c r="B256">
        <v>404.731903669725</v>
      </c>
      <c r="C256">
        <v>0</v>
      </c>
      <c r="D256">
        <v>402.20043709677401</v>
      </c>
      <c r="E256">
        <v>1.4230645161290301E-2</v>
      </c>
      <c r="F256">
        <v>405.34271739130401</v>
      </c>
      <c r="G256">
        <v>2.61846449275362</v>
      </c>
      <c r="H256">
        <v>392.42657894736902</v>
      </c>
      <c r="I256">
        <v>7.9368421052631605E-3</v>
      </c>
      <c r="J256">
        <v>373.92828358208902</v>
      </c>
      <c r="K256">
        <v>3.4776119402985098E-4</v>
      </c>
      <c r="L256">
        <v>378.98963030303003</v>
      </c>
      <c r="M256">
        <v>1.32878787878788E-2</v>
      </c>
      <c r="N256">
        <v>354.40225645161303</v>
      </c>
      <c r="O256">
        <v>8.16935483870968E-3</v>
      </c>
      <c r="P256">
        <v>340.736774358974</v>
      </c>
      <c r="Q256">
        <v>5.1025641025640995E-4</v>
      </c>
    </row>
    <row r="257" spans="1:17" x14ac:dyDescent="0.25">
      <c r="A257" t="s">
        <v>788</v>
      </c>
      <c r="B257">
        <v>203.20014954128399</v>
      </c>
      <c r="C257">
        <v>0</v>
      </c>
      <c r="D257">
        <v>198.726927941176</v>
      </c>
      <c r="E257">
        <v>9.1323529411764699E-3</v>
      </c>
      <c r="F257">
        <v>203.23437007299299</v>
      </c>
      <c r="G257">
        <v>2.15283211678832</v>
      </c>
      <c r="H257">
        <v>190.27985777777801</v>
      </c>
      <c r="I257">
        <v>5.0566666666666702E-3</v>
      </c>
      <c r="J257">
        <v>188.135479411765</v>
      </c>
      <c r="K257">
        <v>1.0647058823529401E-3</v>
      </c>
      <c r="L257">
        <v>141.998280645161</v>
      </c>
      <c r="M257">
        <v>5.2177419354838698E-3</v>
      </c>
      <c r="N257">
        <v>132.32452499999999</v>
      </c>
      <c r="O257">
        <v>4.1109375E-3</v>
      </c>
      <c r="P257">
        <v>117.320042105263</v>
      </c>
      <c r="Q257" s="1">
        <v>2.7631578947368398E-4</v>
      </c>
    </row>
    <row r="258" spans="1:17" x14ac:dyDescent="0.25">
      <c r="A258" t="s">
        <v>789</v>
      </c>
      <c r="B258">
        <v>153.194369767442</v>
      </c>
      <c r="C258">
        <v>0</v>
      </c>
      <c r="D258">
        <v>149.64162816901401</v>
      </c>
      <c r="E258">
        <v>1.3278873239436601E-2</v>
      </c>
      <c r="F258">
        <v>153.43081678832101</v>
      </c>
      <c r="G258">
        <v>2.6751306569343098</v>
      </c>
      <c r="H258">
        <v>142.23343846153799</v>
      </c>
      <c r="I258">
        <v>7.5051282051282102E-3</v>
      </c>
      <c r="J258">
        <v>148.86519142857099</v>
      </c>
      <c r="K258">
        <v>2.1771428571428601E-3</v>
      </c>
      <c r="L258">
        <v>129.58376000000001</v>
      </c>
      <c r="M258">
        <v>8.4369230769230797E-3</v>
      </c>
      <c r="N258">
        <v>111.224972463768</v>
      </c>
      <c r="O258">
        <v>4.4840579710144898E-3</v>
      </c>
      <c r="P258">
        <v>99.894253389830595</v>
      </c>
      <c r="Q258">
        <v>1.5677966101694901E-4</v>
      </c>
    </row>
    <row r="259" spans="1:17" x14ac:dyDescent="0.25">
      <c r="A259" t="s">
        <v>790</v>
      </c>
      <c r="B259">
        <v>476.69672093023303</v>
      </c>
      <c r="C259">
        <v>0</v>
      </c>
      <c r="D259">
        <v>472.30254848484901</v>
      </c>
      <c r="E259">
        <v>1.64515151515152E-2</v>
      </c>
      <c r="F259">
        <v>476.43025042016802</v>
      </c>
      <c r="G259">
        <v>3.0045806722689101</v>
      </c>
      <c r="H259">
        <v>463.20107260274</v>
      </c>
      <c r="I259">
        <v>8.8753424657534302E-3</v>
      </c>
      <c r="J259">
        <v>461.66727121212102</v>
      </c>
      <c r="K259">
        <v>1.3712121212121199E-3</v>
      </c>
      <c r="L259">
        <v>437.85368630136998</v>
      </c>
      <c r="M259">
        <v>1.46383561643836E-2</v>
      </c>
      <c r="N259">
        <v>415.71107391304298</v>
      </c>
      <c r="O259">
        <v>1.3294202898550701E-2</v>
      </c>
      <c r="P259">
        <v>396.97609358974398</v>
      </c>
      <c r="Q259">
        <v>7.2692307692307704E-4</v>
      </c>
    </row>
    <row r="260" spans="1:17" x14ac:dyDescent="0.25">
      <c r="A260" t="s">
        <v>791</v>
      </c>
      <c r="B260">
        <v>228.21760697674401</v>
      </c>
      <c r="C260">
        <v>0</v>
      </c>
      <c r="D260">
        <v>225.162188405797</v>
      </c>
      <c r="E260">
        <v>1.5315942028985501E-2</v>
      </c>
      <c r="F260">
        <v>228.053246218487</v>
      </c>
      <c r="G260">
        <v>3.2434260504201702</v>
      </c>
      <c r="H260">
        <v>217.39476111111099</v>
      </c>
      <c r="I260">
        <v>8.4111111111111105E-3</v>
      </c>
      <c r="J260">
        <v>211.340513235294</v>
      </c>
      <c r="K260">
        <v>1.67352941176471E-3</v>
      </c>
      <c r="L260">
        <v>189.759885507246</v>
      </c>
      <c r="M260">
        <v>1.0652173913043499E-2</v>
      </c>
      <c r="N260">
        <v>173.29234507042301</v>
      </c>
      <c r="O260">
        <v>8.9901408450704205E-3</v>
      </c>
      <c r="P260">
        <v>160.14508904109601</v>
      </c>
      <c r="Q260">
        <v>5.0136986301369901E-4</v>
      </c>
    </row>
    <row r="261" spans="1:17" x14ac:dyDescent="0.25">
      <c r="A261" t="s">
        <v>792</v>
      </c>
      <c r="B261">
        <v>379.73015348837203</v>
      </c>
      <c r="C261">
        <v>0</v>
      </c>
      <c r="D261">
        <v>376.06166119403002</v>
      </c>
      <c r="E261">
        <v>1.41E-2</v>
      </c>
      <c r="F261">
        <v>379.79659327731099</v>
      </c>
      <c r="G261">
        <v>3.3256680672268901</v>
      </c>
      <c r="H261">
        <v>363.578165277778</v>
      </c>
      <c r="I261">
        <v>7.4736111111111097E-3</v>
      </c>
      <c r="J261">
        <v>366.80707246376801</v>
      </c>
      <c r="K261">
        <v>7.7246376811594198E-4</v>
      </c>
      <c r="L261">
        <v>323.94169130434801</v>
      </c>
      <c r="M261">
        <v>1.0331884057971001E-2</v>
      </c>
      <c r="N261">
        <v>307.55554929577499</v>
      </c>
      <c r="O261">
        <v>1.14492957746479E-2</v>
      </c>
      <c r="P261">
        <v>289.19522777777797</v>
      </c>
      <c r="Q261">
        <v>5.4305555555555596E-4</v>
      </c>
    </row>
    <row r="262" spans="1:17" x14ac:dyDescent="0.25">
      <c r="A262" t="s">
        <v>793</v>
      </c>
      <c r="B262">
        <v>283.69874573643398</v>
      </c>
      <c r="C262">
        <v>0</v>
      </c>
      <c r="D262">
        <v>280.163932352941</v>
      </c>
      <c r="E262">
        <v>1.47014705882353E-2</v>
      </c>
      <c r="F262">
        <v>283.73363781512597</v>
      </c>
      <c r="G262">
        <v>3.2885109243697501</v>
      </c>
      <c r="H262">
        <v>268.59442727272699</v>
      </c>
      <c r="I262">
        <v>8.0972727272727307E-3</v>
      </c>
      <c r="J262">
        <v>243.62927101449301</v>
      </c>
      <c r="K262">
        <v>1.1434782608695699E-3</v>
      </c>
      <c r="L262">
        <v>220.678222857143</v>
      </c>
      <c r="M262">
        <v>8.8271428571428598E-3</v>
      </c>
      <c r="N262">
        <v>208.85188095238101</v>
      </c>
      <c r="O262">
        <v>1.19095238095238E-2</v>
      </c>
      <c r="P262">
        <v>190.475972222222</v>
      </c>
      <c r="Q262">
        <v>4.8611111111111099E-4</v>
      </c>
    </row>
    <row r="263" spans="1:17" x14ac:dyDescent="0.25">
      <c r="A263" t="s">
        <v>794</v>
      </c>
      <c r="B263">
        <v>322.495807751938</v>
      </c>
      <c r="C263">
        <v>0</v>
      </c>
      <c r="D263">
        <v>317.68535000000003</v>
      </c>
      <c r="E263">
        <v>1.6219696969696999E-2</v>
      </c>
      <c r="F263">
        <v>322.24194873949602</v>
      </c>
      <c r="G263">
        <v>3.06497394957983</v>
      </c>
      <c r="H263">
        <v>308.95425131578901</v>
      </c>
      <c r="I263">
        <v>9.0657894736842094E-3</v>
      </c>
      <c r="J263">
        <v>296.81732714285698</v>
      </c>
      <c r="K263">
        <v>2.5528571428571401E-3</v>
      </c>
      <c r="L263">
        <v>265.87426521739098</v>
      </c>
      <c r="M263">
        <v>1.22942028985507E-2</v>
      </c>
      <c r="N263">
        <v>246.451880952381</v>
      </c>
      <c r="O263">
        <v>1.0490476190476199E-2</v>
      </c>
      <c r="P263">
        <v>229.720963888889</v>
      </c>
      <c r="Q263">
        <v>5.3333333333333303E-4</v>
      </c>
    </row>
    <row r="264" spans="1:17" x14ac:dyDescent="0.25">
      <c r="A264" t="s">
        <v>795</v>
      </c>
      <c r="B264">
        <v>508.99864495412902</v>
      </c>
      <c r="C264">
        <v>0</v>
      </c>
      <c r="D264">
        <v>504.96325735294101</v>
      </c>
      <c r="E264">
        <v>1.4804411764705899E-2</v>
      </c>
      <c r="F264">
        <v>508.48769428571501</v>
      </c>
      <c r="G264">
        <v>3.3151035714285699</v>
      </c>
      <c r="H264">
        <v>493.42484246575401</v>
      </c>
      <c r="I264">
        <v>7.9191780821917801E-3</v>
      </c>
      <c r="J264">
        <v>490.40304545454501</v>
      </c>
      <c r="K264">
        <v>1.36969696969697E-3</v>
      </c>
      <c r="L264">
        <v>453.95173285714299</v>
      </c>
      <c r="M264">
        <v>1.1650000000000001E-2</v>
      </c>
      <c r="N264">
        <v>436.89194838709699</v>
      </c>
      <c r="O264">
        <v>1.4151612903225801E-2</v>
      </c>
      <c r="P264">
        <v>416.20251547619102</v>
      </c>
      <c r="Q264">
        <v>7.2499999999999995E-4</v>
      </c>
    </row>
    <row r="265" spans="1:17" x14ac:dyDescent="0.25">
      <c r="A265" t="s">
        <v>796</v>
      </c>
      <c r="B265">
        <v>450.96963486238502</v>
      </c>
      <c r="C265">
        <v>0</v>
      </c>
      <c r="D265">
        <v>446.35666617647098</v>
      </c>
      <c r="E265">
        <v>1.39088235294118E-2</v>
      </c>
      <c r="F265">
        <v>450.86880000000002</v>
      </c>
      <c r="G265">
        <v>2.7371785714285699</v>
      </c>
      <c r="H265">
        <v>436.55673200000001</v>
      </c>
      <c r="I265">
        <v>7.3400000000000002E-3</v>
      </c>
      <c r="J265">
        <v>423.91423188405798</v>
      </c>
      <c r="K265">
        <v>1.83333333333333E-3</v>
      </c>
      <c r="L265">
        <v>413.86569125</v>
      </c>
      <c r="M265">
        <v>1.217625E-2</v>
      </c>
      <c r="N265">
        <v>390.46797681159399</v>
      </c>
      <c r="O265">
        <v>9.1594202898550702E-3</v>
      </c>
      <c r="P265">
        <v>371.474538</v>
      </c>
      <c r="Q265">
        <v>4.2499999999999998E-4</v>
      </c>
    </row>
    <row r="266" spans="1:17" x14ac:dyDescent="0.25">
      <c r="A266" t="s">
        <v>797</v>
      </c>
      <c r="B266">
        <v>288.63306330275202</v>
      </c>
      <c r="C266">
        <v>0</v>
      </c>
      <c r="D266">
        <v>285.50331</v>
      </c>
      <c r="E266">
        <v>1.31528571428571E-2</v>
      </c>
      <c r="F266">
        <v>288.46383928571402</v>
      </c>
      <c r="G266">
        <v>2.42324071428571</v>
      </c>
      <c r="H266">
        <v>274.96321866666699</v>
      </c>
      <c r="I266">
        <v>7.2706666666666701E-3</v>
      </c>
      <c r="J266">
        <v>263.10150294117602</v>
      </c>
      <c r="K266">
        <v>3.3441176470588199E-3</v>
      </c>
      <c r="L266">
        <v>240.379936842105</v>
      </c>
      <c r="M266">
        <v>1.00802631578947E-2</v>
      </c>
      <c r="N266">
        <v>227.076492753623</v>
      </c>
      <c r="O266">
        <v>9.8391304347826107E-3</v>
      </c>
      <c r="P266">
        <v>211.122511</v>
      </c>
      <c r="Q266">
        <v>4.4700000000000002E-4</v>
      </c>
    </row>
    <row r="267" spans="1:17" x14ac:dyDescent="0.25">
      <c r="A267" t="s">
        <v>798</v>
      </c>
      <c r="B267">
        <v>532.00638727272701</v>
      </c>
      <c r="C267">
        <v>0</v>
      </c>
      <c r="D267">
        <v>526.46167272727303</v>
      </c>
      <c r="E267">
        <v>1.4186363636363599E-2</v>
      </c>
      <c r="F267">
        <v>531.02835390071004</v>
      </c>
      <c r="G267">
        <v>2.6818</v>
      </c>
      <c r="H267">
        <v>512.97940210526303</v>
      </c>
      <c r="I267">
        <v>7.5905263157894703E-3</v>
      </c>
      <c r="J267">
        <v>490.57151470588201</v>
      </c>
      <c r="K267">
        <v>1.5470588235294101E-3</v>
      </c>
      <c r="L267">
        <v>479.28153835616399</v>
      </c>
      <c r="M267">
        <v>1.1715068493150699E-2</v>
      </c>
      <c r="N267">
        <v>452.50702608695701</v>
      </c>
      <c r="O267">
        <v>1.0986956521739101E-2</v>
      </c>
      <c r="P267">
        <v>433.04561466666701</v>
      </c>
      <c r="Q267">
        <v>4.8799999999999999E-4</v>
      </c>
    </row>
    <row r="268" spans="1:17" x14ac:dyDescent="0.25">
      <c r="A268" t="s">
        <v>799</v>
      </c>
      <c r="B268">
        <v>181.51679636363599</v>
      </c>
      <c r="C268">
        <v>0</v>
      </c>
      <c r="D268">
        <v>176.284979710145</v>
      </c>
      <c r="E268">
        <v>1.1656521739130401E-2</v>
      </c>
      <c r="F268">
        <v>181.34375531914901</v>
      </c>
      <c r="G268">
        <v>2.8861191489361699</v>
      </c>
      <c r="H268">
        <v>169.43068219178099</v>
      </c>
      <c r="I268">
        <v>6.9356164383561599E-3</v>
      </c>
      <c r="J268">
        <v>160.010555882353</v>
      </c>
      <c r="K268" s="1">
        <v>7.3088235294117604E-4</v>
      </c>
      <c r="L268">
        <v>131.64926417910399</v>
      </c>
      <c r="M268">
        <v>7.1940298507462697E-3</v>
      </c>
      <c r="N268">
        <v>116.131186585366</v>
      </c>
      <c r="O268">
        <v>5.1853658536585396E-3</v>
      </c>
      <c r="P268">
        <v>103.37917974683501</v>
      </c>
      <c r="Q268" s="1">
        <v>2.9493670886076E-4</v>
      </c>
    </row>
    <row r="269" spans="1:17" x14ac:dyDescent="0.25">
      <c r="A269" t="s">
        <v>800</v>
      </c>
      <c r="B269">
        <v>191.41964999999999</v>
      </c>
      <c r="C269">
        <v>0</v>
      </c>
      <c r="D269">
        <v>188.88967424242401</v>
      </c>
      <c r="E269">
        <v>1.6746969696969701E-2</v>
      </c>
      <c r="F269">
        <v>191.28099714285699</v>
      </c>
      <c r="G269">
        <v>3.2710849999999998</v>
      </c>
      <c r="H269">
        <v>181.56627083333299</v>
      </c>
      <c r="I269">
        <v>8.56388888888889E-3</v>
      </c>
      <c r="J269">
        <v>174.428079710145</v>
      </c>
      <c r="K269">
        <v>1.6652173913043499E-3</v>
      </c>
      <c r="L269">
        <v>133.679767142857</v>
      </c>
      <c r="M269">
        <v>7.0800000000000004E-3</v>
      </c>
      <c r="N269">
        <v>129.492270967742</v>
      </c>
      <c r="O269">
        <v>1.0211290322580601E-2</v>
      </c>
      <c r="P269">
        <v>118.06374099999999</v>
      </c>
      <c r="Q269">
        <v>6.8300000000000001E-4</v>
      </c>
    </row>
    <row r="270" spans="1:17" x14ac:dyDescent="0.25">
      <c r="A270" t="s">
        <v>801</v>
      </c>
      <c r="B270">
        <v>296.530006923077</v>
      </c>
      <c r="C270">
        <v>0</v>
      </c>
      <c r="D270">
        <v>291.18396617647102</v>
      </c>
      <c r="E270">
        <v>1.4082352941176501E-2</v>
      </c>
      <c r="F270">
        <v>296.071651639344</v>
      </c>
      <c r="G270">
        <v>2.8922524590163898</v>
      </c>
      <c r="H270">
        <v>283.28718536585399</v>
      </c>
      <c r="I270">
        <v>7.77317073170732E-3</v>
      </c>
      <c r="J270">
        <v>292.063425</v>
      </c>
      <c r="K270">
        <v>5.0882352941176501E-4</v>
      </c>
      <c r="L270">
        <v>241.539628358209</v>
      </c>
      <c r="M270">
        <v>9.3477611940298508E-3</v>
      </c>
      <c r="N270">
        <v>224.64641803278701</v>
      </c>
      <c r="O270">
        <v>9.5196721311475406E-3</v>
      </c>
      <c r="P270">
        <v>208.235064285714</v>
      </c>
      <c r="Q270">
        <v>4.4142857142857102E-4</v>
      </c>
    </row>
    <row r="271" spans="1:17" x14ac:dyDescent="0.25">
      <c r="A271" t="s">
        <v>802</v>
      </c>
      <c r="B271">
        <v>449.96431769230799</v>
      </c>
      <c r="C271">
        <v>0</v>
      </c>
      <c r="D271">
        <v>443.20360441176501</v>
      </c>
      <c r="E271">
        <v>1.3939705882352899E-2</v>
      </c>
      <c r="F271">
        <v>450.443796721311</v>
      </c>
      <c r="G271">
        <v>2.4681622950819699</v>
      </c>
      <c r="H271">
        <v>428.85364533333302</v>
      </c>
      <c r="I271">
        <v>7.4106666666666704E-3</v>
      </c>
      <c r="J271">
        <v>431.67042608695601</v>
      </c>
      <c r="K271">
        <v>9.3913043478260905E-4</v>
      </c>
      <c r="L271">
        <v>389.47616231884098</v>
      </c>
      <c r="M271">
        <v>1.04826086956522E-2</v>
      </c>
      <c r="N271">
        <v>367.68907205882402</v>
      </c>
      <c r="O271">
        <v>9.2147058823529408E-3</v>
      </c>
      <c r="P271">
        <v>347.87053678160902</v>
      </c>
      <c r="Q271">
        <v>3.8620689655172402E-4</v>
      </c>
    </row>
    <row r="272" spans="1:17" x14ac:dyDescent="0.25">
      <c r="A272" t="s">
        <v>803</v>
      </c>
      <c r="B272">
        <v>185.610543846154</v>
      </c>
      <c r="C272">
        <v>0</v>
      </c>
      <c r="D272">
        <v>182.12749142857101</v>
      </c>
      <c r="E272">
        <v>1.14428571428571E-2</v>
      </c>
      <c r="F272">
        <v>185.62944508196699</v>
      </c>
      <c r="G272">
        <v>2.4867172131147499</v>
      </c>
      <c r="H272">
        <v>173.25833055555501</v>
      </c>
      <c r="I272">
        <v>6.5861111111111103E-3</v>
      </c>
      <c r="J272">
        <v>164.675491549296</v>
      </c>
      <c r="K272">
        <v>1.26056338028169E-3</v>
      </c>
      <c r="L272">
        <v>122.16422183908</v>
      </c>
      <c r="M272">
        <v>5.8321839080459799E-3</v>
      </c>
      <c r="N272">
        <v>119.491482857143</v>
      </c>
      <c r="O272">
        <v>7.4900000000000001E-3</v>
      </c>
      <c r="P272">
        <v>104.422742105263</v>
      </c>
      <c r="Q272" s="1">
        <v>3.96052631578947E-4</v>
      </c>
    </row>
    <row r="273" spans="1:17" x14ac:dyDescent="0.25">
      <c r="A273" t="s">
        <v>804</v>
      </c>
      <c r="B273">
        <v>486.97497076923003</v>
      </c>
      <c r="C273">
        <v>0</v>
      </c>
      <c r="D273">
        <v>482.74045882352902</v>
      </c>
      <c r="E273">
        <v>1.3966176470588201E-2</v>
      </c>
      <c r="F273">
        <v>486.07933553718999</v>
      </c>
      <c r="G273">
        <v>3.80358181818182</v>
      </c>
      <c r="H273">
        <v>471.60209571428601</v>
      </c>
      <c r="I273">
        <v>8.4471428571428597E-3</v>
      </c>
      <c r="J273">
        <v>463.250695833333</v>
      </c>
      <c r="K273">
        <v>2.30972222222222E-3</v>
      </c>
      <c r="L273">
        <v>425.96331315789502</v>
      </c>
      <c r="M273">
        <v>8.1434210526315793E-3</v>
      </c>
      <c r="N273">
        <v>408.09486470588303</v>
      </c>
      <c r="O273">
        <v>1.3586764705882401E-2</v>
      </c>
      <c r="P273">
        <v>385.96067599999998</v>
      </c>
      <c r="Q273">
        <v>6.8800000000000003E-4</v>
      </c>
    </row>
    <row r="274" spans="1:17" x14ac:dyDescent="0.25">
      <c r="A274" t="s">
        <v>805</v>
      </c>
      <c r="B274">
        <v>353.76711923076903</v>
      </c>
      <c r="C274">
        <v>0</v>
      </c>
      <c r="D274">
        <v>351.166766666667</v>
      </c>
      <c r="E274">
        <v>1.5969565217391301E-2</v>
      </c>
      <c r="F274">
        <v>353.938025619835</v>
      </c>
      <c r="G274">
        <v>2.7784933884297498</v>
      </c>
      <c r="H274">
        <v>340.59112428571399</v>
      </c>
      <c r="I274">
        <v>8.0757142857142902E-3</v>
      </c>
      <c r="J274">
        <v>325.15291999999999</v>
      </c>
      <c r="K274">
        <v>1.57857142857143E-3</v>
      </c>
      <c r="L274">
        <v>315.21175730337097</v>
      </c>
      <c r="M274">
        <v>1.2438202247190999E-2</v>
      </c>
      <c r="N274">
        <v>295.89867647058799</v>
      </c>
      <c r="O274">
        <v>1.05867647058824E-2</v>
      </c>
      <c r="P274">
        <v>278.94099342105301</v>
      </c>
      <c r="Q274">
        <v>6.4473684210526305E-4</v>
      </c>
    </row>
    <row r="275" spans="1:17" x14ac:dyDescent="0.25">
      <c r="A275" t="s">
        <v>806</v>
      </c>
      <c r="B275">
        <v>206.32741230769199</v>
      </c>
      <c r="C275">
        <v>0</v>
      </c>
      <c r="D275">
        <v>203.587062121212</v>
      </c>
      <c r="E275">
        <v>1.1596969696969699E-2</v>
      </c>
      <c r="F275">
        <v>206.082246153846</v>
      </c>
      <c r="G275">
        <v>2.6026468531468501</v>
      </c>
      <c r="H275">
        <v>189.90091690140801</v>
      </c>
      <c r="I275">
        <v>6.3661971830985898E-3</v>
      </c>
      <c r="J275">
        <v>197.945729411765</v>
      </c>
      <c r="K275">
        <v>8.3088235294117695E-4</v>
      </c>
      <c r="L275">
        <v>170.98604054053999</v>
      </c>
      <c r="M275">
        <v>9.2135135135135108E-3</v>
      </c>
      <c r="N275">
        <v>160.06071639344299</v>
      </c>
      <c r="O275">
        <v>7.4196721311475403E-3</v>
      </c>
      <c r="P275">
        <v>144.787434722222</v>
      </c>
      <c r="Q275">
        <v>2.27777777777778E-4</v>
      </c>
    </row>
    <row r="276" spans="1:17" x14ac:dyDescent="0.25">
      <c r="A276" t="s">
        <v>807</v>
      </c>
      <c r="B276">
        <v>301.57075818181801</v>
      </c>
      <c r="C276">
        <v>0</v>
      </c>
      <c r="D276">
        <v>296.64876142857099</v>
      </c>
      <c r="E276">
        <v>1.4675714285714301E-2</v>
      </c>
      <c r="F276">
        <v>301.43856783216802</v>
      </c>
      <c r="G276">
        <v>2.9133727272727299</v>
      </c>
      <c r="H276">
        <v>289.69212792792803</v>
      </c>
      <c r="I276">
        <v>7.5576576576576598E-3</v>
      </c>
      <c r="J276">
        <v>283.56381857142901</v>
      </c>
      <c r="K276">
        <v>1.0771428571428601E-3</v>
      </c>
      <c r="L276">
        <v>235.43968676470601</v>
      </c>
      <c r="M276">
        <v>8.4117647058823495E-3</v>
      </c>
      <c r="N276">
        <v>224.053676666667</v>
      </c>
      <c r="O276">
        <v>9.7383333333333297E-3</v>
      </c>
      <c r="P276">
        <v>205.86798611111101</v>
      </c>
      <c r="Q276">
        <v>5.0416666666666698E-4</v>
      </c>
    </row>
    <row r="277" spans="1:17" x14ac:dyDescent="0.25">
      <c r="A277" t="s">
        <v>808</v>
      </c>
      <c r="B277">
        <v>312.497301818182</v>
      </c>
      <c r="C277">
        <v>0</v>
      </c>
      <c r="D277">
        <v>308.02085571428597</v>
      </c>
      <c r="E277">
        <v>1.54557142857143E-2</v>
      </c>
      <c r="F277">
        <v>312.66098181818199</v>
      </c>
      <c r="G277">
        <v>3.1191531468531499</v>
      </c>
      <c r="H277">
        <v>298.74367790697698</v>
      </c>
      <c r="I277">
        <v>7.9976744186046507E-3</v>
      </c>
      <c r="J277">
        <v>306.37339090909097</v>
      </c>
      <c r="K277">
        <v>5.5909090909090904E-4</v>
      </c>
      <c r="L277">
        <v>254.926326086957</v>
      </c>
      <c r="M277">
        <v>1.1007246376811599E-2</v>
      </c>
      <c r="N277">
        <v>242.73651000000001</v>
      </c>
      <c r="O277">
        <v>1.2290000000000001E-2</v>
      </c>
      <c r="P277">
        <v>223.52293055555501</v>
      </c>
      <c r="Q277">
        <v>5.8611111111111103E-4</v>
      </c>
    </row>
    <row r="278" spans="1:17" x14ac:dyDescent="0.25">
      <c r="A278" t="s">
        <v>809</v>
      </c>
      <c r="B278">
        <v>176.31869818181801</v>
      </c>
      <c r="C278">
        <v>0</v>
      </c>
      <c r="D278">
        <v>173.578887323944</v>
      </c>
      <c r="E278">
        <v>1.38816901408451E-2</v>
      </c>
      <c r="F278">
        <v>176.455696527778</v>
      </c>
      <c r="G278">
        <v>2.74366111111111</v>
      </c>
      <c r="H278">
        <v>166.72334390243901</v>
      </c>
      <c r="I278">
        <v>7.5414634146341499E-3</v>
      </c>
      <c r="J278">
        <v>165.88782753623201</v>
      </c>
      <c r="K278">
        <v>9.9130434782608709E-4</v>
      </c>
      <c r="L278">
        <v>147.43501176470599</v>
      </c>
      <c r="M278">
        <v>9.5529411764705904E-3</v>
      </c>
      <c r="N278">
        <v>132.15167343749999</v>
      </c>
      <c r="O278">
        <v>7.3343749999999997E-3</v>
      </c>
      <c r="P278">
        <v>120.85092638888899</v>
      </c>
      <c r="Q278">
        <v>3.6249999999999998E-4</v>
      </c>
    </row>
    <row r="279" spans="1:17" x14ac:dyDescent="0.25">
      <c r="A279" t="s">
        <v>810</v>
      </c>
      <c r="B279">
        <v>262.12226909090901</v>
      </c>
      <c r="C279">
        <v>0</v>
      </c>
      <c r="D279">
        <v>258.29322555555598</v>
      </c>
      <c r="E279">
        <v>1.24544444444444E-2</v>
      </c>
      <c r="F279">
        <v>262.29179722222199</v>
      </c>
      <c r="G279">
        <v>2.34909097222222</v>
      </c>
      <c r="H279">
        <v>252.26187066666699</v>
      </c>
      <c r="I279">
        <v>6.548E-3</v>
      </c>
      <c r="J279">
        <v>256.99223055555598</v>
      </c>
      <c r="K279">
        <v>4.0972222222222202E-4</v>
      </c>
      <c r="L279">
        <v>224.18457647058801</v>
      </c>
      <c r="M279">
        <v>9.0691176470588195E-3</v>
      </c>
      <c r="N279">
        <v>206.24472656250001</v>
      </c>
      <c r="O279">
        <v>7.1593749999999999E-3</v>
      </c>
      <c r="P279">
        <v>191.22395543478299</v>
      </c>
      <c r="Q279">
        <v>3.83695652173913E-4</v>
      </c>
    </row>
    <row r="280" spans="1:17" x14ac:dyDescent="0.25">
      <c r="A280" t="s">
        <v>811</v>
      </c>
      <c r="B280">
        <v>242.89203181818201</v>
      </c>
      <c r="C280">
        <v>0</v>
      </c>
      <c r="D280">
        <v>239.69014137931001</v>
      </c>
      <c r="E280">
        <v>1.53770114942529E-2</v>
      </c>
      <c r="F280">
        <v>242.74638125000001</v>
      </c>
      <c r="G280">
        <v>2.9282171875</v>
      </c>
      <c r="H280">
        <v>231.38939722222199</v>
      </c>
      <c r="I280">
        <v>8.4597222222222192E-3</v>
      </c>
      <c r="J280">
        <v>231.697505714286</v>
      </c>
      <c r="K280">
        <v>1.1185714285714299E-3</v>
      </c>
      <c r="L280">
        <v>193.955907594937</v>
      </c>
      <c r="M280">
        <v>8.7202531645569608E-3</v>
      </c>
      <c r="N280">
        <v>182.222368852459</v>
      </c>
      <c r="O280">
        <v>9.3737704918032804E-3</v>
      </c>
      <c r="P280">
        <v>166.54552328767099</v>
      </c>
      <c r="Q280">
        <v>3.5342465753424702E-4</v>
      </c>
    </row>
    <row r="281" spans="1:17" x14ac:dyDescent="0.25">
      <c r="A281" t="s">
        <v>812</v>
      </c>
      <c r="B281">
        <v>282.882434545455</v>
      </c>
      <c r="C281">
        <v>0</v>
      </c>
      <c r="D281">
        <v>278.87079761904801</v>
      </c>
      <c r="E281">
        <v>1.41702380952381E-2</v>
      </c>
      <c r="F281">
        <v>283.52896320000002</v>
      </c>
      <c r="G281">
        <v>2.7131864000000001</v>
      </c>
      <c r="H281">
        <v>269.77376666666697</v>
      </c>
      <c r="I281">
        <v>8.1233333333333296E-3</v>
      </c>
      <c r="J281">
        <v>270.93209705882401</v>
      </c>
      <c r="K281">
        <v>1.50441176470588E-3</v>
      </c>
      <c r="L281">
        <v>227.86122597402601</v>
      </c>
      <c r="M281">
        <v>9.3571428571428607E-3</v>
      </c>
      <c r="N281">
        <v>215.65527758620701</v>
      </c>
      <c r="O281">
        <v>9.8379310344827598E-3</v>
      </c>
      <c r="P281">
        <v>199.176013333333</v>
      </c>
      <c r="Q281">
        <v>5.4799999999999998E-4</v>
      </c>
    </row>
    <row r="282" spans="1:17" x14ac:dyDescent="0.25">
      <c r="A282" t="s">
        <v>813</v>
      </c>
      <c r="B282">
        <v>470.43000692307697</v>
      </c>
      <c r="C282">
        <v>0</v>
      </c>
      <c r="D282">
        <v>466.30656666666698</v>
      </c>
      <c r="E282">
        <v>1.3183950617284E-2</v>
      </c>
      <c r="F282">
        <v>471.306046825397</v>
      </c>
      <c r="G282">
        <v>3.0703944444444402</v>
      </c>
      <c r="H282">
        <v>455.746118823529</v>
      </c>
      <c r="I282">
        <v>7.2741176470588198E-3</v>
      </c>
      <c r="J282">
        <v>440.370974285714</v>
      </c>
      <c r="K282">
        <v>1.6442857142857099E-3</v>
      </c>
      <c r="L282">
        <v>411.66628510638299</v>
      </c>
      <c r="M282">
        <v>1.04755319148936E-2</v>
      </c>
      <c r="N282">
        <v>392.79075762711898</v>
      </c>
      <c r="O282">
        <v>1.0155932203389799E-2</v>
      </c>
      <c r="P282">
        <v>371.72458</v>
      </c>
      <c r="Q282">
        <v>6.2399999999999999E-4</v>
      </c>
    </row>
    <row r="283" spans="1:17" x14ac:dyDescent="0.25">
      <c r="A283" t="s">
        <v>814</v>
      </c>
      <c r="B283">
        <v>72.790661832061105</v>
      </c>
      <c r="C283">
        <v>0</v>
      </c>
      <c r="D283">
        <v>70.886558208955194</v>
      </c>
      <c r="E283">
        <v>1.5589552238806001E-2</v>
      </c>
      <c r="F283">
        <v>72.8171028985508</v>
      </c>
      <c r="G283">
        <v>2.8316840579710099</v>
      </c>
      <c r="H283">
        <v>66.348408433735003</v>
      </c>
      <c r="I283">
        <v>8.1783132530120501E-3</v>
      </c>
      <c r="J283">
        <v>62.983461038961003</v>
      </c>
      <c r="K283">
        <v>6.1103896103896103E-3</v>
      </c>
      <c r="L283">
        <v>48.520655555555599</v>
      </c>
      <c r="M283">
        <v>5.3018518518518501E-3</v>
      </c>
      <c r="N283">
        <v>44.165462318840603</v>
      </c>
      <c r="O283">
        <v>4.5572463768115898E-3</v>
      </c>
      <c r="P283">
        <v>40.513811250000003</v>
      </c>
      <c r="Q283" s="1">
        <v>3.8249999999999997E-4</v>
      </c>
    </row>
    <row r="284" spans="1:17" x14ac:dyDescent="0.25">
      <c r="A284" t="s">
        <v>815</v>
      </c>
      <c r="B284">
        <v>10.1248824207493</v>
      </c>
      <c r="C284">
        <v>0</v>
      </c>
      <c r="D284">
        <v>9.4142061889250694</v>
      </c>
      <c r="E284">
        <v>1.53951140065147E-2</v>
      </c>
      <c r="F284">
        <v>10.0794741477273</v>
      </c>
      <c r="G284">
        <v>2.9286147727272702</v>
      </c>
      <c r="H284">
        <v>8.1388622516556204</v>
      </c>
      <c r="I284">
        <v>1.005E-2</v>
      </c>
      <c r="J284">
        <v>8.67037476635514</v>
      </c>
      <c r="K284">
        <v>3.9439252336448596E-3</v>
      </c>
      <c r="L284">
        <v>0.1809356</v>
      </c>
      <c r="M284" s="1">
        <v>5.5999999999999997E-6</v>
      </c>
      <c r="N284">
        <v>9.2021799999999904E-2</v>
      </c>
      <c r="O284" s="1">
        <v>3.9999999999999998E-6</v>
      </c>
      <c r="P284">
        <v>9.9346999999999894E-2</v>
      </c>
      <c r="Q284" s="1">
        <v>0</v>
      </c>
    </row>
    <row r="285" spans="1:17" x14ac:dyDescent="0.25">
      <c r="A285" t="s">
        <v>816</v>
      </c>
      <c r="B285">
        <v>70.578536956521702</v>
      </c>
      <c r="C285">
        <v>0</v>
      </c>
      <c r="D285">
        <v>68.5167539473684</v>
      </c>
      <c r="E285">
        <v>1.17026315789474E-2</v>
      </c>
      <c r="F285">
        <v>70.237443708609206</v>
      </c>
      <c r="G285">
        <v>2.5078801324503299</v>
      </c>
      <c r="H285">
        <v>63.517113333333299</v>
      </c>
      <c r="I285">
        <v>7.6971428571428599E-3</v>
      </c>
      <c r="J285">
        <v>64.1502605633803</v>
      </c>
      <c r="K285">
        <v>4.1211267605633798E-3</v>
      </c>
      <c r="L285">
        <v>56.218370652173903</v>
      </c>
      <c r="M285">
        <v>5.2141304347826101E-3</v>
      </c>
      <c r="N285">
        <v>46.567745535714302</v>
      </c>
      <c r="O285">
        <v>2.4785714285714298E-3</v>
      </c>
      <c r="P285">
        <v>41.634779999999999</v>
      </c>
      <c r="Q285">
        <v>1.6105263157894701E-4</v>
      </c>
    </row>
    <row r="286" spans="1:17" x14ac:dyDescent="0.25">
      <c r="A286" t="s">
        <v>817</v>
      </c>
      <c r="B286">
        <v>33.669430921052601</v>
      </c>
      <c r="C286">
        <v>0</v>
      </c>
      <c r="D286">
        <v>32.4429894736842</v>
      </c>
      <c r="E286">
        <v>1.41105263157895E-2</v>
      </c>
      <c r="F286">
        <v>33.754691379310302</v>
      </c>
      <c r="G286">
        <v>3.03931954022989</v>
      </c>
      <c r="H286">
        <v>29.631291472868199</v>
      </c>
      <c r="I286">
        <v>8.3395348837209306E-3</v>
      </c>
      <c r="J286">
        <v>27.646559689922501</v>
      </c>
      <c r="K286">
        <v>3.0387596899224801E-3</v>
      </c>
      <c r="L286">
        <v>13.4692448</v>
      </c>
      <c r="M286" s="1">
        <v>2.9200000000000002E-5</v>
      </c>
      <c r="N286">
        <v>13.426223999999999</v>
      </c>
      <c r="O286" s="1">
        <v>1.5999999999999999E-5</v>
      </c>
      <c r="P286">
        <v>13.4590564</v>
      </c>
      <c r="Q286" s="1">
        <v>9.9999999999999995E-7</v>
      </c>
    </row>
    <row r="287" spans="1:17" x14ac:dyDescent="0.25">
      <c r="A287" t="s">
        <v>818</v>
      </c>
      <c r="B287">
        <v>47.4042020979021</v>
      </c>
      <c r="C287">
        <v>0</v>
      </c>
      <c r="D287">
        <v>46.257711650485398</v>
      </c>
      <c r="E287">
        <v>1.0792233009708699E-2</v>
      </c>
      <c r="F287">
        <v>47.505196216216198</v>
      </c>
      <c r="G287">
        <v>2.4442789189189198</v>
      </c>
      <c r="H287">
        <v>28.307639915966401</v>
      </c>
      <c r="I287">
        <v>9.0105042016806695E-3</v>
      </c>
      <c r="J287">
        <v>41.6602959349594</v>
      </c>
      <c r="K287">
        <v>3.9813008130081297E-3</v>
      </c>
      <c r="L287">
        <v>26.514227099236699</v>
      </c>
      <c r="M287">
        <v>5.41374045801527E-3</v>
      </c>
      <c r="N287">
        <v>21.338446825396801</v>
      </c>
      <c r="O287">
        <v>1.6865079365079401E-3</v>
      </c>
      <c r="P287">
        <v>18.016035699797101</v>
      </c>
      <c r="Q287" s="1">
        <v>6.6531440162271801E-5</v>
      </c>
    </row>
    <row r="288" spans="1:17" x14ac:dyDescent="0.25">
      <c r="A288" t="s">
        <v>819</v>
      </c>
      <c r="B288">
        <v>176.377856363636</v>
      </c>
      <c r="C288">
        <v>0</v>
      </c>
      <c r="D288">
        <v>170.37931911764699</v>
      </c>
      <c r="E288">
        <v>1.13147058823529E-2</v>
      </c>
      <c r="F288">
        <v>175.96194836601299</v>
      </c>
      <c r="G288">
        <v>2.09727777777778</v>
      </c>
      <c r="H288">
        <v>158.383616101695</v>
      </c>
      <c r="I288">
        <v>6.2889830508474596E-3</v>
      </c>
      <c r="J288">
        <v>159.664649275362</v>
      </c>
      <c r="K288">
        <v>9.4202898550724604E-4</v>
      </c>
      <c r="L288">
        <v>132.01500434782599</v>
      </c>
      <c r="M288">
        <v>6.5315217391304402E-3</v>
      </c>
      <c r="N288">
        <v>114.995114130435</v>
      </c>
      <c r="O288">
        <v>4.2163043478260897E-3</v>
      </c>
      <c r="P288">
        <v>101.29081967213099</v>
      </c>
      <c r="Q288">
        <v>1.6065573770491801E-4</v>
      </c>
    </row>
    <row r="289" spans="1:17" x14ac:dyDescent="0.25">
      <c r="A289" t="s">
        <v>820</v>
      </c>
      <c r="B289">
        <v>124.885740909091</v>
      </c>
      <c r="C289">
        <v>0</v>
      </c>
      <c r="D289">
        <v>121.39957142857099</v>
      </c>
      <c r="E289">
        <v>1.3350000000000001E-2</v>
      </c>
      <c r="F289">
        <v>124.798739215686</v>
      </c>
      <c r="G289">
        <v>2.8269385620915002</v>
      </c>
      <c r="H289">
        <v>112.398870652174</v>
      </c>
      <c r="I289">
        <v>7.78152173913043E-3</v>
      </c>
      <c r="J289">
        <v>100.25599552238801</v>
      </c>
      <c r="K289">
        <v>3.2268656716417901E-3</v>
      </c>
      <c r="L289">
        <v>99.416283333333297</v>
      </c>
      <c r="M289">
        <v>8.0633333333333303E-3</v>
      </c>
      <c r="N289">
        <v>85.364628735632195</v>
      </c>
      <c r="O289">
        <v>5.4770114942528699E-3</v>
      </c>
      <c r="P289">
        <v>76.107457812500002</v>
      </c>
      <c r="Q289">
        <v>2.5312499999999999E-4</v>
      </c>
    </row>
    <row r="290" spans="1:17" x14ac:dyDescent="0.25">
      <c r="A290" t="s">
        <v>821</v>
      </c>
      <c r="B290">
        <v>128.29267727272699</v>
      </c>
      <c r="C290">
        <v>0</v>
      </c>
      <c r="D290">
        <v>124.79265072463799</v>
      </c>
      <c r="E290">
        <v>1.07971014492754E-2</v>
      </c>
      <c r="F290">
        <v>128.65432352941201</v>
      </c>
      <c r="G290">
        <v>2.76043921568627</v>
      </c>
      <c r="H290">
        <v>108.92205749999999</v>
      </c>
      <c r="I290">
        <v>9.4725E-3</v>
      </c>
      <c r="J290">
        <v>120.481031944444</v>
      </c>
      <c r="K290">
        <v>2.84305555555556E-3</v>
      </c>
      <c r="L290">
        <v>99.466379545454501</v>
      </c>
      <c r="M290">
        <v>9.4829545454545496E-3</v>
      </c>
      <c r="N290">
        <v>85.316614953270999</v>
      </c>
      <c r="O290">
        <v>6.0672897196261703E-3</v>
      </c>
      <c r="P290">
        <v>73.162584615384603</v>
      </c>
      <c r="Q290">
        <v>2.0512820512820501E-4</v>
      </c>
    </row>
    <row r="291" spans="1:17" x14ac:dyDescent="0.25">
      <c r="A291" t="s">
        <v>822</v>
      </c>
      <c r="B291">
        <v>162.944042727273</v>
      </c>
      <c r="C291">
        <v>0</v>
      </c>
      <c r="D291">
        <v>160.10063142857101</v>
      </c>
      <c r="E291">
        <v>1.4109999999999999E-2</v>
      </c>
      <c r="F291">
        <v>162.29281691176499</v>
      </c>
      <c r="G291">
        <v>2.6979801470588201</v>
      </c>
      <c r="H291">
        <v>149.595909210526</v>
      </c>
      <c r="I291">
        <v>9.6342105263157903E-3</v>
      </c>
      <c r="J291">
        <v>138.65146666666701</v>
      </c>
      <c r="K291">
        <v>5.5227272727272703E-3</v>
      </c>
      <c r="L291">
        <v>126.62482911392399</v>
      </c>
      <c r="M291">
        <v>9.1962025316455701E-3</v>
      </c>
      <c r="N291">
        <v>116.784067619048</v>
      </c>
      <c r="O291">
        <v>7.5285714285714296E-3</v>
      </c>
      <c r="P291">
        <v>105.89306623376601</v>
      </c>
      <c r="Q291">
        <v>3.7532467532467499E-4</v>
      </c>
    </row>
    <row r="292" spans="1:17" x14ac:dyDescent="0.25">
      <c r="A292" t="s">
        <v>823</v>
      </c>
      <c r="B292">
        <v>40.0367308270677</v>
      </c>
      <c r="C292">
        <v>0</v>
      </c>
      <c r="D292">
        <v>38.559090322580602</v>
      </c>
      <c r="E292">
        <v>1.5575268817204301E-2</v>
      </c>
      <c r="F292">
        <v>39.781180864197502</v>
      </c>
      <c r="G292">
        <v>3.0851734567901201</v>
      </c>
      <c r="H292">
        <v>36.569164999999998</v>
      </c>
      <c r="I292">
        <v>8.6099999999999996E-3</v>
      </c>
      <c r="J292">
        <v>29.942818548387098</v>
      </c>
      <c r="K292">
        <v>9.7258064516128997E-4</v>
      </c>
      <c r="L292">
        <v>10.9852120567376</v>
      </c>
      <c r="M292" s="1">
        <v>2.4208037825059099E-4</v>
      </c>
      <c r="N292">
        <v>9.3944770000000108</v>
      </c>
      <c r="O292">
        <v>3.6719999999999998E-4</v>
      </c>
      <c r="P292">
        <v>7.1954766000000001</v>
      </c>
      <c r="Q292" s="1">
        <v>2.4199999999999999E-5</v>
      </c>
    </row>
    <row r="293" spans="1:17" x14ac:dyDescent="0.25">
      <c r="A293" t="s">
        <v>824</v>
      </c>
      <c r="B293">
        <v>18.2890143426295</v>
      </c>
      <c r="C293">
        <v>0</v>
      </c>
      <c r="D293">
        <v>17.174978703703701</v>
      </c>
      <c r="E293">
        <v>1.54046296296296E-2</v>
      </c>
      <c r="F293">
        <v>18.3461185654009</v>
      </c>
      <c r="G293">
        <v>3.2329928270042201</v>
      </c>
      <c r="H293">
        <v>15.334352511415499</v>
      </c>
      <c r="I293">
        <v>7.9890410958904107E-3</v>
      </c>
      <c r="J293">
        <v>16.445219248826302</v>
      </c>
      <c r="K293">
        <v>2.4647887323943699E-3</v>
      </c>
      <c r="L293">
        <v>4.5193132</v>
      </c>
      <c r="M293">
        <v>7.4019999999999999E-4</v>
      </c>
      <c r="N293">
        <v>1.9221838</v>
      </c>
      <c r="O293">
        <v>1.682E-4</v>
      </c>
      <c r="P293">
        <v>1.2680477999999999</v>
      </c>
      <c r="Q293" s="1">
        <v>4.4000000000000002E-6</v>
      </c>
    </row>
    <row r="294" spans="1:17" x14ac:dyDescent="0.25">
      <c r="A294" t="s">
        <v>825</v>
      </c>
      <c r="B294">
        <v>49.952937569060801</v>
      </c>
      <c r="C294">
        <v>0</v>
      </c>
      <c r="D294">
        <v>48.300573</v>
      </c>
      <c r="E294">
        <v>1.072E-2</v>
      </c>
      <c r="F294">
        <v>50.043408536585403</v>
      </c>
      <c r="G294">
        <v>2.2431902439024398</v>
      </c>
      <c r="H294">
        <v>40.957961445783098</v>
      </c>
      <c r="I294">
        <v>7.5259036144578297E-3</v>
      </c>
      <c r="J294">
        <v>43.562439285714298</v>
      </c>
      <c r="K294">
        <v>4.0276785714285701E-3</v>
      </c>
      <c r="L294">
        <v>38.053584677419401</v>
      </c>
      <c r="M294">
        <v>7.8048387096774198E-3</v>
      </c>
      <c r="N294">
        <v>30.505731313131299</v>
      </c>
      <c r="O294">
        <v>3.31161616161616E-3</v>
      </c>
      <c r="P294">
        <v>26.067293258427</v>
      </c>
      <c r="Q294">
        <v>1.3539325842696601E-4</v>
      </c>
    </row>
    <row r="295" spans="1:17" x14ac:dyDescent="0.25">
      <c r="A295" t="s">
        <v>826</v>
      </c>
      <c r="B295">
        <v>217.69822248061999</v>
      </c>
      <c r="C295">
        <v>0</v>
      </c>
      <c r="D295">
        <v>214.59718888888901</v>
      </c>
      <c r="E295">
        <v>1.29652777777778E-2</v>
      </c>
      <c r="F295">
        <v>217.98872846715301</v>
      </c>
      <c r="G295">
        <v>2.5423832116788301</v>
      </c>
      <c r="H295">
        <v>203.91338247422701</v>
      </c>
      <c r="I295">
        <v>8.8752577319587602E-3</v>
      </c>
      <c r="J295">
        <v>204.35697200000001</v>
      </c>
      <c r="K295">
        <v>2.54533333333333E-3</v>
      </c>
      <c r="L295">
        <v>188.743112676056</v>
      </c>
      <c r="M295">
        <v>1.09239436619718E-2</v>
      </c>
      <c r="N295">
        <v>178.02783333333301</v>
      </c>
      <c r="O295">
        <v>8.6027777777777804E-3</v>
      </c>
      <c r="P295">
        <v>166.76926060606101</v>
      </c>
      <c r="Q295">
        <v>4.87878787878788E-4</v>
      </c>
    </row>
    <row r="296" spans="1:17" x14ac:dyDescent="0.25">
      <c r="A296" t="s">
        <v>827</v>
      </c>
      <c r="B296">
        <v>197.70770461538501</v>
      </c>
      <c r="C296">
        <v>0</v>
      </c>
      <c r="D296">
        <v>193.808480555556</v>
      </c>
      <c r="E296">
        <v>1.3990277777777799E-2</v>
      </c>
      <c r="F296">
        <v>197.55975370370399</v>
      </c>
      <c r="G296">
        <v>2.9299006172839501</v>
      </c>
      <c r="H296">
        <v>183.51052105263199</v>
      </c>
      <c r="I296">
        <v>1.0184210526315801E-2</v>
      </c>
      <c r="J296">
        <v>174.77411194029901</v>
      </c>
      <c r="K296">
        <v>3.24776119402985E-3</v>
      </c>
      <c r="L296">
        <v>151.21753333333299</v>
      </c>
      <c r="M296">
        <v>8.1712121212121208E-3</v>
      </c>
      <c r="N296">
        <v>142.48391481481499</v>
      </c>
      <c r="O296">
        <v>9.5648148148148107E-3</v>
      </c>
      <c r="P296">
        <v>130.351463636364</v>
      </c>
      <c r="Q296">
        <v>5.4696969696969703E-4</v>
      </c>
    </row>
    <row r="297" spans="1:17" x14ac:dyDescent="0.25">
      <c r="A297" t="s">
        <v>828</v>
      </c>
      <c r="B297">
        <v>246.72922307692301</v>
      </c>
      <c r="C297">
        <v>0</v>
      </c>
      <c r="D297">
        <v>243.36631780821901</v>
      </c>
      <c r="E297">
        <v>1.12671232876712E-2</v>
      </c>
      <c r="F297">
        <v>246.773846296296</v>
      </c>
      <c r="G297">
        <v>2.1611907407407398</v>
      </c>
      <c r="H297">
        <v>230.847419444444</v>
      </c>
      <c r="I297">
        <v>6.1736111111111098E-3</v>
      </c>
      <c r="J297">
        <v>218.09719565217401</v>
      </c>
      <c r="K297">
        <v>4.1028985507246402E-3</v>
      </c>
      <c r="L297">
        <v>223.488762318841</v>
      </c>
      <c r="M297">
        <v>1.07521739130435E-2</v>
      </c>
      <c r="N297">
        <v>205.70150781250001</v>
      </c>
      <c r="O297">
        <v>7.0499999999999998E-3</v>
      </c>
      <c r="P297">
        <v>193.207106329114</v>
      </c>
      <c r="Q297">
        <v>2.7468354430379698E-4</v>
      </c>
    </row>
    <row r="298" spans="1:17" x14ac:dyDescent="0.25">
      <c r="A298" t="s">
        <v>829</v>
      </c>
      <c r="B298">
        <v>78.671669230769197</v>
      </c>
      <c r="C298">
        <v>0</v>
      </c>
      <c r="D298">
        <v>76.250731999999999</v>
      </c>
      <c r="E298">
        <v>1.4648E-2</v>
      </c>
      <c r="F298">
        <v>78.599078395061696</v>
      </c>
      <c r="G298">
        <v>3.1758679012345699</v>
      </c>
      <c r="H298">
        <v>65.681991304347903</v>
      </c>
      <c r="I298">
        <v>1.0785869565217401E-2</v>
      </c>
      <c r="J298">
        <v>67.748251470588201</v>
      </c>
      <c r="K298">
        <v>3.9352941176470603E-3</v>
      </c>
      <c r="L298">
        <v>53.803436290322601</v>
      </c>
      <c r="M298">
        <v>6.4040322580645199E-3</v>
      </c>
      <c r="N298">
        <v>46.843906965174099</v>
      </c>
      <c r="O298">
        <v>3.8651741293532298E-3</v>
      </c>
      <c r="P298">
        <v>41.449293717277499</v>
      </c>
      <c r="Q298">
        <v>1.6020942408377E-4</v>
      </c>
    </row>
    <row r="299" spans="1:17" x14ac:dyDescent="0.25">
      <c r="A299" t="s">
        <v>830</v>
      </c>
      <c r="B299">
        <v>109.08480545454501</v>
      </c>
      <c r="C299">
        <v>0</v>
      </c>
      <c r="D299">
        <v>105.886908571429</v>
      </c>
      <c r="E299">
        <v>1.1735714285714301E-2</v>
      </c>
      <c r="F299">
        <v>108.996444311377</v>
      </c>
      <c r="G299">
        <v>2.4160742514970099</v>
      </c>
      <c r="H299">
        <v>97.862369565217406</v>
      </c>
      <c r="I299">
        <v>6.7840579710144898E-3</v>
      </c>
      <c r="J299">
        <v>95.530320547945195</v>
      </c>
      <c r="K299">
        <v>2.2972602739726E-3</v>
      </c>
      <c r="L299">
        <v>78.711308333333307</v>
      </c>
      <c r="M299">
        <v>4.9916666666666703E-3</v>
      </c>
      <c r="N299">
        <v>68.843822535211302</v>
      </c>
      <c r="O299">
        <v>3.5204225352112699E-3</v>
      </c>
      <c r="P299">
        <v>61.824280341880304</v>
      </c>
      <c r="Q299">
        <v>1.57264957264957E-4</v>
      </c>
    </row>
    <row r="300" spans="1:17" x14ac:dyDescent="0.25">
      <c r="A300" t="s">
        <v>831</v>
      </c>
      <c r="B300">
        <v>139.207997272727</v>
      </c>
      <c r="C300">
        <v>0</v>
      </c>
      <c r="D300">
        <v>136.89470958904101</v>
      </c>
      <c r="E300">
        <v>1.4982191780821901E-2</v>
      </c>
      <c r="F300">
        <v>139.087591017964</v>
      </c>
      <c r="G300">
        <v>3.1364167664670699</v>
      </c>
      <c r="H300">
        <v>125.574201818182</v>
      </c>
      <c r="I300">
        <v>7.7654545454545502E-3</v>
      </c>
      <c r="J300">
        <v>119.503997058824</v>
      </c>
      <c r="K300">
        <v>5.10735294117647E-3</v>
      </c>
      <c r="L300">
        <v>108.131109756098</v>
      </c>
      <c r="M300">
        <v>1.09121951219512E-2</v>
      </c>
      <c r="N300">
        <v>100.792616</v>
      </c>
      <c r="O300">
        <v>8.6639999999999998E-3</v>
      </c>
      <c r="P300">
        <v>90.336125806451605</v>
      </c>
      <c r="Q300">
        <v>4.3655913978494598E-4</v>
      </c>
    </row>
    <row r="301" spans="1:17" x14ac:dyDescent="0.25">
      <c r="A301" t="s">
        <v>832</v>
      </c>
      <c r="B301">
        <v>121.50556818181801</v>
      </c>
      <c r="C301">
        <v>0</v>
      </c>
      <c r="D301">
        <v>119.428892</v>
      </c>
      <c r="E301">
        <v>1.4522666666666699E-2</v>
      </c>
      <c r="F301">
        <v>121.411620359281</v>
      </c>
      <c r="G301">
        <v>3.13137305389222</v>
      </c>
      <c r="H301">
        <v>107.42641954023</v>
      </c>
      <c r="I301">
        <v>7.6425287356321802E-3</v>
      </c>
      <c r="J301">
        <v>115.30035797101399</v>
      </c>
      <c r="K301">
        <v>3.1637681159420298E-3</v>
      </c>
      <c r="L301">
        <v>86.657309999999995</v>
      </c>
      <c r="M301">
        <v>9.0112500000000002E-3</v>
      </c>
      <c r="N301">
        <v>77.585218292682896</v>
      </c>
      <c r="O301">
        <v>7.9884146341463406E-3</v>
      </c>
      <c r="P301">
        <v>66.152378947368405</v>
      </c>
      <c r="Q301">
        <v>2.9649122807017501E-4</v>
      </c>
    </row>
    <row r="302" spans="1:17" x14ac:dyDescent="0.25">
      <c r="A302" t="s">
        <v>833</v>
      </c>
      <c r="B302">
        <v>175.686515454545</v>
      </c>
      <c r="C302">
        <v>0</v>
      </c>
      <c r="D302">
        <v>172.78459154929601</v>
      </c>
      <c r="E302">
        <v>1.4315492957746499E-2</v>
      </c>
      <c r="F302">
        <v>175.408481168831</v>
      </c>
      <c r="G302">
        <v>3.3028707792207799</v>
      </c>
      <c r="H302">
        <v>160.376328205128</v>
      </c>
      <c r="I302">
        <v>8.5589743589743594E-3</v>
      </c>
      <c r="J302">
        <v>154.38972463768101</v>
      </c>
      <c r="K302">
        <v>4.2463768115942003E-3</v>
      </c>
      <c r="L302">
        <v>150.29289600000001</v>
      </c>
      <c r="M302">
        <v>1.2144E-2</v>
      </c>
      <c r="N302">
        <v>133.66405172413801</v>
      </c>
      <c r="O302">
        <v>8.3662068965517193E-3</v>
      </c>
      <c r="P302">
        <v>122.24511641791</v>
      </c>
      <c r="Q302">
        <v>3.7164179104477599E-4</v>
      </c>
    </row>
    <row r="303" spans="1:17" x14ac:dyDescent="0.25">
      <c r="A303" t="s">
        <v>834</v>
      </c>
      <c r="B303">
        <v>371.89027636363602</v>
      </c>
      <c r="C303">
        <v>0</v>
      </c>
      <c r="D303">
        <v>368.969991780822</v>
      </c>
      <c r="E303">
        <v>1.3119178082191801E-2</v>
      </c>
      <c r="F303">
        <v>372.55058051947998</v>
      </c>
      <c r="G303">
        <v>3.1841318181818199</v>
      </c>
      <c r="H303">
        <v>358.45264146341498</v>
      </c>
      <c r="I303">
        <v>7.1634146341463404E-3</v>
      </c>
      <c r="J303">
        <v>360.08167727272701</v>
      </c>
      <c r="K303">
        <v>6.8484848484848498E-4</v>
      </c>
      <c r="L303">
        <v>320.113717333333</v>
      </c>
      <c r="M303">
        <v>8.9013333333333305E-3</v>
      </c>
      <c r="N303">
        <v>305.86212999999998</v>
      </c>
      <c r="O303">
        <v>1.17442857142857E-2</v>
      </c>
      <c r="P303">
        <v>287.54392686567201</v>
      </c>
      <c r="Q303">
        <v>5.2835820895522404E-4</v>
      </c>
    </row>
    <row r="304" spans="1:17" x14ac:dyDescent="0.25">
      <c r="A304" t="s">
        <v>835</v>
      </c>
      <c r="B304">
        <v>76.989488990825706</v>
      </c>
      <c r="C304">
        <v>0</v>
      </c>
      <c r="D304">
        <v>75.177652941176504</v>
      </c>
      <c r="E304">
        <v>1.0095588235294099E-2</v>
      </c>
      <c r="F304">
        <v>76.916106249999999</v>
      </c>
      <c r="G304">
        <v>2.2136125</v>
      </c>
      <c r="H304">
        <v>65.100625842696601</v>
      </c>
      <c r="I304">
        <v>5.6988764044943801E-3</v>
      </c>
      <c r="J304">
        <v>67.9240626666667</v>
      </c>
      <c r="K304">
        <v>2.2013333333333299E-3</v>
      </c>
      <c r="L304">
        <v>56.715937241379301</v>
      </c>
      <c r="M304">
        <v>3.2503448275862101E-3</v>
      </c>
      <c r="N304">
        <v>49.200516822429897</v>
      </c>
      <c r="O304">
        <v>1.34626168224299E-3</v>
      </c>
      <c r="P304">
        <v>44.087854871794903</v>
      </c>
      <c r="Q304" s="1">
        <v>5.2307692307692299E-5</v>
      </c>
    </row>
    <row r="305" spans="1:17" x14ac:dyDescent="0.25">
      <c r="A305" t="s">
        <v>836</v>
      </c>
      <c r="B305">
        <v>63.322148251748303</v>
      </c>
      <c r="C305">
        <v>0</v>
      </c>
      <c r="D305">
        <v>61.440470512820497</v>
      </c>
      <c r="E305">
        <v>1.15602564102564E-2</v>
      </c>
      <c r="F305">
        <v>63.154447928994102</v>
      </c>
      <c r="G305">
        <v>2.35900177514793</v>
      </c>
      <c r="H305">
        <v>55.007107317073199</v>
      </c>
      <c r="I305">
        <v>6.5500000000000003E-3</v>
      </c>
      <c r="J305">
        <v>50.009299082568802</v>
      </c>
      <c r="K305">
        <v>4.1486238532110102E-3</v>
      </c>
      <c r="L305">
        <v>38.119810691823901</v>
      </c>
      <c r="M305">
        <v>2.9534591194968602E-3</v>
      </c>
      <c r="N305">
        <v>33.010458227848098</v>
      </c>
      <c r="O305">
        <v>1.7623417721519001E-3</v>
      </c>
      <c r="P305">
        <v>30.255837053571401</v>
      </c>
      <c r="Q305" s="1">
        <v>1.1785714285714301E-4</v>
      </c>
    </row>
    <row r="306" spans="1:17" x14ac:dyDescent="0.25">
      <c r="A306" t="s">
        <v>837</v>
      </c>
      <c r="B306">
        <v>92.610336153846106</v>
      </c>
      <c r="C306">
        <v>0</v>
      </c>
      <c r="D306">
        <v>90.958352238806</v>
      </c>
      <c r="E306">
        <v>1.7125373134328398E-2</v>
      </c>
      <c r="F306">
        <v>92.637314465408807</v>
      </c>
      <c r="G306">
        <v>2.9932761006289299</v>
      </c>
      <c r="H306">
        <v>81.202706578947399</v>
      </c>
      <c r="I306">
        <v>1.04921052631579E-2</v>
      </c>
      <c r="J306">
        <v>83.835018666666599</v>
      </c>
      <c r="K306">
        <v>5.0520000000000001E-3</v>
      </c>
      <c r="L306">
        <v>81.575213253012095</v>
      </c>
      <c r="M306">
        <v>8.78915662650602E-3</v>
      </c>
      <c r="N306">
        <v>66.740222751322705</v>
      </c>
      <c r="O306">
        <v>5.0925925925925904E-3</v>
      </c>
      <c r="P306">
        <v>60.651435897435903</v>
      </c>
      <c r="Q306">
        <v>2.4743589743589698E-4</v>
      </c>
    </row>
    <row r="307" spans="1:17" x14ac:dyDescent="0.25">
      <c r="A307" t="s">
        <v>838</v>
      </c>
      <c r="B307">
        <v>82.403627692307694</v>
      </c>
      <c r="C307">
        <v>0</v>
      </c>
      <c r="D307">
        <v>79.717223188405796</v>
      </c>
      <c r="E307">
        <v>1.33101449275362E-2</v>
      </c>
      <c r="F307">
        <v>82.473344751381205</v>
      </c>
      <c r="G307">
        <v>3.1135259668508302</v>
      </c>
      <c r="H307">
        <v>73.721822891566205</v>
      </c>
      <c r="I307">
        <v>7.5337349397590399E-3</v>
      </c>
      <c r="J307">
        <v>65.055856470588196</v>
      </c>
      <c r="K307">
        <v>3.48E-3</v>
      </c>
      <c r="L307">
        <v>48.127076190476203</v>
      </c>
      <c r="M307">
        <v>7.0466666666666698E-3</v>
      </c>
      <c r="N307">
        <v>38.9465265536723</v>
      </c>
      <c r="O307">
        <v>4.2717514124293804E-3</v>
      </c>
      <c r="P307">
        <v>32.947122068965498</v>
      </c>
      <c r="Q307">
        <v>3.3379310344827602E-4</v>
      </c>
    </row>
    <row r="308" spans="1:17" x14ac:dyDescent="0.25">
      <c r="A308" t="s">
        <v>839</v>
      </c>
      <c r="B308">
        <v>67.083898461538496</v>
      </c>
      <c r="C308">
        <v>0</v>
      </c>
      <c r="D308">
        <v>65.2048739130435</v>
      </c>
      <c r="E308">
        <v>1.41536231884058E-2</v>
      </c>
      <c r="F308">
        <v>67.035446408839803</v>
      </c>
      <c r="G308">
        <v>2.8739149171270699</v>
      </c>
      <c r="H308">
        <v>60.1932714285714</v>
      </c>
      <c r="I308">
        <v>9.0753246753246808E-3</v>
      </c>
      <c r="J308">
        <v>60.673980722891599</v>
      </c>
      <c r="K308">
        <v>4.1337349397590397E-3</v>
      </c>
      <c r="L308">
        <v>28.562312377850201</v>
      </c>
      <c r="M308">
        <v>1.53615635179153E-3</v>
      </c>
      <c r="N308">
        <v>29.475826530612299</v>
      </c>
      <c r="O308">
        <v>2.22798833819242E-3</v>
      </c>
      <c r="P308">
        <v>28.5902766666666</v>
      </c>
      <c r="Q308" s="1">
        <v>2.8407407407407401E-4</v>
      </c>
    </row>
    <row r="309" spans="1:17" x14ac:dyDescent="0.25">
      <c r="A309" t="s">
        <v>840</v>
      </c>
      <c r="B309">
        <v>79.3903915384615</v>
      </c>
      <c r="C309">
        <v>0</v>
      </c>
      <c r="D309">
        <v>76.304172463768097</v>
      </c>
      <c r="E309">
        <v>1.3153623188405799E-2</v>
      </c>
      <c r="F309">
        <v>79.196281767955796</v>
      </c>
      <c r="G309">
        <v>2.32849613259669</v>
      </c>
      <c r="H309">
        <v>69.286471951219596</v>
      </c>
      <c r="I309">
        <v>6.9158536585365903E-3</v>
      </c>
      <c r="J309">
        <v>70.417942857142805</v>
      </c>
      <c r="K309">
        <v>2.97E-3</v>
      </c>
      <c r="L309">
        <v>24.006383888888902</v>
      </c>
      <c r="M309">
        <v>8.7888888888888901E-4</v>
      </c>
      <c r="N309">
        <v>24.778284734513299</v>
      </c>
      <c r="O309">
        <v>1.56592920353982E-3</v>
      </c>
      <c r="P309">
        <v>20.367111646586402</v>
      </c>
      <c r="Q309" s="1">
        <v>8.4136546184739006E-5</v>
      </c>
    </row>
    <row r="310" spans="1:17" x14ac:dyDescent="0.25">
      <c r="A310" t="s">
        <v>841</v>
      </c>
      <c r="B310">
        <v>8.7319659340659292</v>
      </c>
      <c r="C310">
        <v>0</v>
      </c>
      <c r="D310">
        <v>7.8478362204724501</v>
      </c>
      <c r="E310">
        <v>9.2790026246719198E-3</v>
      </c>
      <c r="F310">
        <v>8.6832506493506507</v>
      </c>
      <c r="G310">
        <v>2.29785974025974</v>
      </c>
      <c r="H310">
        <v>6.5523992974238796</v>
      </c>
      <c r="I310">
        <v>8.3906323185011702E-3</v>
      </c>
      <c r="J310">
        <v>5.5502871999999996</v>
      </c>
      <c r="K310">
        <v>3.9768E-3</v>
      </c>
      <c r="L310">
        <v>0.58031600000000005</v>
      </c>
      <c r="M310" s="1">
        <v>1.26E-5</v>
      </c>
      <c r="N310">
        <v>0.49112539999999999</v>
      </c>
      <c r="O310" s="1">
        <v>5.2000000000000002E-6</v>
      </c>
      <c r="P310">
        <v>0.6377796</v>
      </c>
      <c r="Q310" s="1">
        <v>0</v>
      </c>
    </row>
    <row r="311" spans="1:17" x14ac:dyDescent="0.25">
      <c r="A311" t="s">
        <v>842</v>
      </c>
      <c r="B311">
        <v>64.765995762711896</v>
      </c>
      <c r="C311">
        <v>0</v>
      </c>
      <c r="D311">
        <v>62.894204000000002</v>
      </c>
      <c r="E311">
        <v>9.7520000000000003E-3</v>
      </c>
      <c r="F311">
        <v>64.899381339712903</v>
      </c>
      <c r="G311">
        <v>3.48198277511962</v>
      </c>
      <c r="H311">
        <v>52.157259459459503</v>
      </c>
      <c r="I311">
        <v>9.8959459459459498E-3</v>
      </c>
      <c r="J311">
        <v>51.293840000000003</v>
      </c>
      <c r="K311">
        <v>3.9270588235294102E-3</v>
      </c>
      <c r="L311">
        <v>51.353417460317502</v>
      </c>
      <c r="M311">
        <v>8.0460317460317506E-3</v>
      </c>
      <c r="N311">
        <v>40.427885294117601</v>
      </c>
      <c r="O311">
        <v>4.4698529411764699E-3</v>
      </c>
      <c r="P311">
        <v>33.572158227848099</v>
      </c>
      <c r="Q311">
        <v>1.39240506329114E-4</v>
      </c>
    </row>
    <row r="312" spans="1:17" x14ac:dyDescent="0.25">
      <c r="A312" t="s">
        <v>843</v>
      </c>
      <c r="B312">
        <v>20.106547583643099</v>
      </c>
      <c r="C312">
        <v>0</v>
      </c>
      <c r="D312">
        <v>19.328406435643601</v>
      </c>
      <c r="E312">
        <v>1.35232673267327E-2</v>
      </c>
      <c r="F312">
        <v>20.093247908745202</v>
      </c>
      <c r="G312">
        <v>2.6381585551330802</v>
      </c>
      <c r="H312">
        <v>15.231223574144501</v>
      </c>
      <c r="I312">
        <v>9.3517110266159702E-3</v>
      </c>
      <c r="J312">
        <v>17.322965342960298</v>
      </c>
      <c r="K312">
        <v>6.1234657039711199E-3</v>
      </c>
      <c r="L312">
        <v>11.3480393316195</v>
      </c>
      <c r="M312">
        <v>3.13624678663239E-3</v>
      </c>
      <c r="N312">
        <v>8.0243169999999893</v>
      </c>
      <c r="O312">
        <v>1.1161999999999999E-3</v>
      </c>
      <c r="P312">
        <v>6.7320929999999999</v>
      </c>
      <c r="Q312" s="1">
        <v>3.3599999999999997E-5</v>
      </c>
    </row>
    <row r="313" spans="1:17" x14ac:dyDescent="0.25">
      <c r="A313" t="s">
        <v>844</v>
      </c>
      <c r="B313">
        <v>13.4117649350649</v>
      </c>
      <c r="C313">
        <v>0</v>
      </c>
      <c r="D313">
        <v>12.282251652892599</v>
      </c>
      <c r="E313">
        <v>1.1638016528925601E-2</v>
      </c>
      <c r="F313">
        <v>13.389655700325701</v>
      </c>
      <c r="G313">
        <v>2.10642280130293</v>
      </c>
      <c r="H313">
        <v>9.5286528125000096</v>
      </c>
      <c r="I313">
        <v>8.5937500000000007E-3</v>
      </c>
      <c r="J313">
        <v>9.2979442953020097</v>
      </c>
      <c r="K313">
        <v>5.8560402684563802E-3</v>
      </c>
      <c r="L313">
        <v>0.21044299999999999</v>
      </c>
      <c r="M313" s="1">
        <v>6.6000000000000003E-6</v>
      </c>
      <c r="N313">
        <v>9.0679999999999997E-2</v>
      </c>
      <c r="O313" s="1">
        <v>3.9999999999999998E-7</v>
      </c>
      <c r="P313">
        <v>8.6097000000000007E-2</v>
      </c>
      <c r="Q313" s="1">
        <v>0</v>
      </c>
    </row>
    <row r="314" spans="1:17" x14ac:dyDescent="0.25">
      <c r="A314" t="s">
        <v>845</v>
      </c>
      <c r="B314">
        <v>268.51620703125002</v>
      </c>
      <c r="C314">
        <v>0</v>
      </c>
      <c r="D314">
        <v>264.30681267605598</v>
      </c>
      <c r="E314">
        <v>1.40774647887324E-2</v>
      </c>
      <c r="F314">
        <v>268.59409754601199</v>
      </c>
      <c r="G314">
        <v>3.2046601226993898</v>
      </c>
      <c r="H314">
        <v>254.570775609756</v>
      </c>
      <c r="I314">
        <v>8.2109756097561003E-3</v>
      </c>
      <c r="J314">
        <v>244.233311428571</v>
      </c>
      <c r="K314">
        <v>8.4142857142857099E-4</v>
      </c>
      <c r="L314">
        <v>227.93684218749999</v>
      </c>
      <c r="M314">
        <v>7.0000000000000001E-3</v>
      </c>
      <c r="N314">
        <v>206.20198281250001</v>
      </c>
      <c r="O314">
        <v>7.5718749999999996E-3</v>
      </c>
      <c r="P314">
        <v>190.571080645161</v>
      </c>
      <c r="Q314">
        <v>3.5E-4</v>
      </c>
    </row>
    <row r="315" spans="1:17" x14ac:dyDescent="0.25">
      <c r="A315" t="s">
        <v>846</v>
      </c>
      <c r="B315">
        <v>27.5515649122807</v>
      </c>
      <c r="C315">
        <v>0</v>
      </c>
      <c r="D315">
        <v>26.6259451612903</v>
      </c>
      <c r="E315">
        <v>1.6833870967741901E-2</v>
      </c>
      <c r="F315">
        <v>27.6333107758621</v>
      </c>
      <c r="G315">
        <v>3.22004051724138</v>
      </c>
      <c r="H315">
        <v>23.011762962963001</v>
      </c>
      <c r="I315">
        <v>1.04314814814815E-2</v>
      </c>
      <c r="J315">
        <v>21.4624734265734</v>
      </c>
      <c r="K315">
        <v>5.3622377622377596E-3</v>
      </c>
      <c r="L315">
        <v>8.0850842000000007</v>
      </c>
      <c r="M315" s="1">
        <v>6.3560000000000005E-4</v>
      </c>
      <c r="N315">
        <v>6.6274864000000004</v>
      </c>
      <c r="O315" s="1">
        <v>4.038E-4</v>
      </c>
      <c r="P315">
        <v>6.1248532000000102</v>
      </c>
      <c r="Q315" s="1">
        <v>3.3399999999999999E-5</v>
      </c>
    </row>
    <row r="316" spans="1:17" x14ac:dyDescent="0.25">
      <c r="A316" t="s">
        <v>847</v>
      </c>
      <c r="B316">
        <v>25.763954597701101</v>
      </c>
      <c r="C316">
        <v>0</v>
      </c>
      <c r="D316">
        <v>24.567617910447801</v>
      </c>
      <c r="E316">
        <v>1.5719402985074599E-2</v>
      </c>
      <c r="F316">
        <v>25.747884579439202</v>
      </c>
      <c r="G316">
        <v>3.33885887850467</v>
      </c>
      <c r="H316">
        <v>21.668330601092901</v>
      </c>
      <c r="I316">
        <v>1.04967213114754E-2</v>
      </c>
      <c r="J316">
        <v>20.976197023809501</v>
      </c>
      <c r="K316">
        <v>7.83869047619048E-3</v>
      </c>
      <c r="L316">
        <v>9.5429384057970896</v>
      </c>
      <c r="M316">
        <v>6.1521739130434802E-4</v>
      </c>
      <c r="N316">
        <v>6.6286199999999997</v>
      </c>
      <c r="O316">
        <v>2.6919999999999998E-4</v>
      </c>
      <c r="P316">
        <v>5.7305000000000001</v>
      </c>
      <c r="Q316" s="1">
        <v>2.0800000000000001E-5</v>
      </c>
    </row>
    <row r="317" spans="1:17" x14ac:dyDescent="0.25">
      <c r="A317" t="s">
        <v>848</v>
      </c>
      <c r="B317">
        <v>8.9921705735660904</v>
      </c>
      <c r="C317">
        <v>0</v>
      </c>
      <c r="D317">
        <v>8.5151664772727305</v>
      </c>
      <c r="E317">
        <v>1.33053977272727E-2</v>
      </c>
      <c r="F317">
        <v>8.9815018181818207</v>
      </c>
      <c r="G317">
        <v>2.6891131818181799</v>
      </c>
      <c r="H317">
        <v>5.0073281999999999</v>
      </c>
      <c r="I317">
        <v>9.2753999999999996E-3</v>
      </c>
      <c r="J317">
        <v>4.6302425999999999</v>
      </c>
      <c r="K317">
        <v>8.5310000000000004E-3</v>
      </c>
      <c r="L317">
        <v>1.8831998000000001</v>
      </c>
      <c r="M317" s="1">
        <v>6.3540000000000005E-4</v>
      </c>
      <c r="N317">
        <v>0.66661320000000002</v>
      </c>
      <c r="O317" s="1">
        <v>1.3799999999999999E-4</v>
      </c>
      <c r="P317">
        <v>0.4517236</v>
      </c>
      <c r="Q317" s="1">
        <v>3.9999999999999998E-6</v>
      </c>
    </row>
    <row r="318" spans="1:17" x14ac:dyDescent="0.25">
      <c r="A318" t="s">
        <v>849</v>
      </c>
      <c r="B318">
        <v>17.2772379912664</v>
      </c>
      <c r="C318">
        <v>0</v>
      </c>
      <c r="D318">
        <v>16.175213872832401</v>
      </c>
      <c r="E318">
        <v>1.20543352601156E-2</v>
      </c>
      <c r="F318">
        <v>17.2679814189189</v>
      </c>
      <c r="G318">
        <v>2.7490209459459498</v>
      </c>
      <c r="H318">
        <v>13.070922178988299</v>
      </c>
      <c r="I318">
        <v>9.0474708171206196E-3</v>
      </c>
      <c r="J318">
        <v>14.753054687500001</v>
      </c>
      <c r="K318">
        <v>4.9843750000000001E-3</v>
      </c>
      <c r="L318">
        <v>3.4202129999999999</v>
      </c>
      <c r="M318" s="1">
        <v>8.252E-4</v>
      </c>
      <c r="N318">
        <v>1.699095</v>
      </c>
      <c r="O318" s="1">
        <v>1.8139999999999999E-4</v>
      </c>
      <c r="P318">
        <v>1.3536124</v>
      </c>
      <c r="Q318" s="1">
        <v>3.4000000000000001E-6</v>
      </c>
    </row>
    <row r="319" spans="1:17" x14ac:dyDescent="0.25">
      <c r="A319" t="s">
        <v>850</v>
      </c>
      <c r="B319">
        <v>19.093081115879802</v>
      </c>
      <c r="C319">
        <v>0</v>
      </c>
      <c r="D319">
        <v>17.734340555555601</v>
      </c>
      <c r="E319">
        <v>1.38438888888889E-2</v>
      </c>
      <c r="F319">
        <v>19.108030534351101</v>
      </c>
      <c r="G319">
        <v>2.55206297709924</v>
      </c>
      <c r="H319">
        <v>15.1502467811159</v>
      </c>
      <c r="I319">
        <v>9.7660944206008592E-3</v>
      </c>
      <c r="J319">
        <v>17.0241564516129</v>
      </c>
      <c r="K319">
        <v>3.94032258064516E-3</v>
      </c>
      <c r="L319">
        <v>9.6749164524421598</v>
      </c>
      <c r="M319">
        <v>2.4928020565552701E-3</v>
      </c>
      <c r="N319">
        <v>6.8398351807228996</v>
      </c>
      <c r="O319">
        <v>6.7325301204819302E-4</v>
      </c>
      <c r="P319">
        <v>5.5889005194805197</v>
      </c>
      <c r="Q319" s="1">
        <v>1.7662337662337701E-5</v>
      </c>
    </row>
    <row r="320" spans="1:17" x14ac:dyDescent="0.25">
      <c r="A320" t="s">
        <v>851</v>
      </c>
      <c r="B320">
        <v>6.2834240000000001</v>
      </c>
      <c r="C320">
        <v>0</v>
      </c>
      <c r="D320">
        <v>5.7364930470347604</v>
      </c>
      <c r="E320">
        <v>1.2654192229038901E-2</v>
      </c>
      <c r="F320">
        <v>6.2494045356371499</v>
      </c>
      <c r="G320">
        <v>2.6920704103671702</v>
      </c>
      <c r="H320">
        <v>4.5236565999999998</v>
      </c>
      <c r="I320">
        <v>9.7967999999999996E-3</v>
      </c>
      <c r="J320">
        <v>4.9274094000000002</v>
      </c>
      <c r="K320">
        <v>5.7000000000000002E-3</v>
      </c>
      <c r="L320">
        <v>0.1051446</v>
      </c>
      <c r="M320" s="1">
        <v>3.5999999999999998E-6</v>
      </c>
      <c r="N320">
        <v>3.7644799999999999E-2</v>
      </c>
      <c r="O320" s="1">
        <v>1.5999999999999999E-6</v>
      </c>
      <c r="P320">
        <v>3.88446E-2</v>
      </c>
      <c r="Q320">
        <v>0</v>
      </c>
    </row>
    <row r="321" spans="1:17" x14ac:dyDescent="0.25">
      <c r="A321" t="s">
        <v>852</v>
      </c>
      <c r="B321">
        <v>7.50696E-2</v>
      </c>
      <c r="C321">
        <v>0</v>
      </c>
      <c r="D321">
        <v>6.1698599999999999E-2</v>
      </c>
      <c r="E321">
        <v>1.3714199999999999E-2</v>
      </c>
      <c r="F321">
        <v>7.6008800000000001E-2</v>
      </c>
      <c r="G321">
        <v>2.4383086</v>
      </c>
      <c r="H321">
        <v>3.3398200000000003E-2</v>
      </c>
      <c r="I321">
        <v>9.3083999999999997E-3</v>
      </c>
      <c r="J321">
        <v>1.37118E-2</v>
      </c>
      <c r="K321">
        <v>7.6654000000000002E-3</v>
      </c>
      <c r="L321" s="1">
        <v>2.0400000000000001E-5</v>
      </c>
      <c r="M321">
        <v>0</v>
      </c>
      <c r="N321" s="1">
        <v>1.0200000000000001E-5</v>
      </c>
      <c r="O321">
        <v>0</v>
      </c>
      <c r="P321" s="1">
        <v>7.1999999999999997E-6</v>
      </c>
      <c r="Q321">
        <v>0</v>
      </c>
    </row>
    <row r="322" spans="1:17" x14ac:dyDescent="0.25">
      <c r="A322" t="s">
        <v>853</v>
      </c>
      <c r="B322">
        <v>10.863543129770999</v>
      </c>
      <c r="C322">
        <v>0</v>
      </c>
      <c r="D322">
        <v>10.063187084870901</v>
      </c>
      <c r="E322">
        <v>1.51516605166052E-2</v>
      </c>
      <c r="F322">
        <v>10.825878778135101</v>
      </c>
      <c r="G322">
        <v>2.6522308681672002</v>
      </c>
      <c r="H322">
        <v>8.8035046875000003</v>
      </c>
      <c r="I322">
        <v>9.7324218749999993E-3</v>
      </c>
      <c r="J322">
        <v>7.9418611898017097</v>
      </c>
      <c r="K322">
        <v>4.0328611898017E-3</v>
      </c>
      <c r="L322">
        <v>1.3072870000000001</v>
      </c>
      <c r="M322">
        <v>3.2200000000000002E-4</v>
      </c>
      <c r="N322">
        <v>0.50728139999999999</v>
      </c>
      <c r="O322" s="1">
        <v>4.7800000000000003E-5</v>
      </c>
      <c r="P322">
        <v>0.367320800000001</v>
      </c>
      <c r="Q322" s="1">
        <v>2.7999999999999999E-6</v>
      </c>
    </row>
    <row r="323" spans="1:17" x14ac:dyDescent="0.25">
      <c r="A323" t="s">
        <v>854</v>
      </c>
      <c r="B323">
        <v>23.595014285714299</v>
      </c>
      <c r="C323">
        <v>0</v>
      </c>
      <c r="D323">
        <v>22.743752406417101</v>
      </c>
      <c r="E323">
        <v>1.3175935828877E-2</v>
      </c>
      <c r="F323">
        <v>23.555399568965498</v>
      </c>
      <c r="G323">
        <v>2.4894607758620699</v>
      </c>
      <c r="H323">
        <v>18.3316266666667</v>
      </c>
      <c r="I323">
        <v>9.4495238095238104E-3</v>
      </c>
      <c r="J323">
        <v>14.3352983443709</v>
      </c>
      <c r="K323">
        <v>5.5771523178807904E-3</v>
      </c>
      <c r="L323">
        <v>12.3789815508021</v>
      </c>
      <c r="M323">
        <v>3.7184491978609598E-3</v>
      </c>
      <c r="N323">
        <v>8.4385209255533304</v>
      </c>
      <c r="O323">
        <v>1.55171026156942E-3</v>
      </c>
      <c r="P323">
        <v>6.8564769999999999</v>
      </c>
      <c r="Q323" s="1">
        <v>6.4200000000000002E-5</v>
      </c>
    </row>
    <row r="324" spans="1:17" x14ac:dyDescent="0.25">
      <c r="A324" t="s">
        <v>855</v>
      </c>
      <c r="B324">
        <v>13.996569615384599</v>
      </c>
      <c r="C324">
        <v>0</v>
      </c>
      <c r="D324">
        <v>12.9161713675214</v>
      </c>
      <c r="E324">
        <v>1.5545299145299099E-2</v>
      </c>
      <c r="F324">
        <v>14.0309751724138</v>
      </c>
      <c r="G324">
        <v>2.9441603448275901</v>
      </c>
      <c r="H324">
        <v>11.2074</v>
      </c>
      <c r="I324">
        <v>1.0338867924528299E-2</v>
      </c>
      <c r="J324">
        <v>8.7237683760683797</v>
      </c>
      <c r="K324">
        <v>4.3427350427350398E-3</v>
      </c>
      <c r="L324">
        <v>4.6249491999999996</v>
      </c>
      <c r="M324">
        <v>7.1779999999999999E-4</v>
      </c>
      <c r="N324">
        <v>2.6627315999999999</v>
      </c>
      <c r="O324">
        <v>1.526E-4</v>
      </c>
      <c r="P324">
        <v>2.1802790000000001</v>
      </c>
      <c r="Q324" s="1">
        <v>8.1999999999999994E-6</v>
      </c>
    </row>
    <row r="325" spans="1:17" x14ac:dyDescent="0.25">
      <c r="A325" t="s">
        <v>856</v>
      </c>
      <c r="B325">
        <v>210.12816060606099</v>
      </c>
      <c r="C325">
        <v>0</v>
      </c>
      <c r="D325">
        <v>205.967972857143</v>
      </c>
      <c r="E325">
        <v>1.4494285714285699E-2</v>
      </c>
      <c r="F325">
        <v>209.83027571428599</v>
      </c>
      <c r="G325">
        <v>2.99537214285714</v>
      </c>
      <c r="H325">
        <v>199.36992972972999</v>
      </c>
      <c r="I325">
        <v>8.0324324324324292E-3</v>
      </c>
      <c r="J325">
        <v>189.29035217391299</v>
      </c>
      <c r="K325">
        <v>1.1347826086956501E-3</v>
      </c>
      <c r="L325">
        <v>149.49967741935501</v>
      </c>
      <c r="M325">
        <v>8.3290322580645195E-3</v>
      </c>
      <c r="N325">
        <v>139.33863906249999</v>
      </c>
      <c r="O325">
        <v>7.8687500000000007E-3</v>
      </c>
      <c r="P325">
        <v>129.571483606557</v>
      </c>
      <c r="Q325">
        <v>5.7213114754098402E-4</v>
      </c>
    </row>
    <row r="326" spans="1:17" x14ac:dyDescent="0.25">
      <c r="A326" t="s">
        <v>857</v>
      </c>
      <c r="B326">
        <v>18.579591129032298</v>
      </c>
      <c r="C326">
        <v>0</v>
      </c>
      <c r="D326">
        <v>17.863252702702699</v>
      </c>
      <c r="E326">
        <v>1.50495495495495E-2</v>
      </c>
      <c r="F326">
        <v>18.522742599278001</v>
      </c>
      <c r="G326">
        <v>2.67450505415162</v>
      </c>
      <c r="H326">
        <v>13.7923666666667</v>
      </c>
      <c r="I326">
        <v>9.6441860465116304E-3</v>
      </c>
      <c r="J326">
        <v>15.286024590163899</v>
      </c>
      <c r="K326">
        <v>5.2995901639344301E-3</v>
      </c>
      <c r="L326">
        <v>0.98976900000000001</v>
      </c>
      <c r="M326" s="1">
        <v>5.1E-5</v>
      </c>
      <c r="N326">
        <v>0.47823379999999999</v>
      </c>
      <c r="O326" s="1">
        <v>4.9200000000000003E-5</v>
      </c>
      <c r="P326">
        <v>0.40483740000000001</v>
      </c>
      <c r="Q326" s="1">
        <v>4.4000000000000002E-6</v>
      </c>
    </row>
    <row r="327" spans="1:17" x14ac:dyDescent="0.25">
      <c r="A327" t="s">
        <v>858</v>
      </c>
      <c r="B327">
        <v>15.142131986532</v>
      </c>
      <c r="C327">
        <v>0</v>
      </c>
      <c r="D327">
        <v>14.205104366812201</v>
      </c>
      <c r="E327">
        <v>1.36449781659389E-2</v>
      </c>
      <c r="F327">
        <v>15.096715312500001</v>
      </c>
      <c r="G327">
        <v>3.241665625</v>
      </c>
      <c r="H327">
        <v>10.954038081395399</v>
      </c>
      <c r="I327">
        <v>1.05587209302326E-2</v>
      </c>
      <c r="J327">
        <v>13.8713003623188</v>
      </c>
      <c r="K327">
        <v>5.5347826086956497E-3</v>
      </c>
      <c r="L327">
        <v>8.2216359030836994</v>
      </c>
      <c r="M327">
        <v>1.4264317180616699E-3</v>
      </c>
      <c r="N327">
        <v>5.2722324</v>
      </c>
      <c r="O327">
        <v>4.8720000000000002E-4</v>
      </c>
      <c r="P327">
        <v>4.0167245999999999</v>
      </c>
      <c r="Q327" s="1">
        <v>4.4000000000000002E-6</v>
      </c>
    </row>
    <row r="328" spans="1:17" x14ac:dyDescent="0.25">
      <c r="A328" t="s">
        <v>859</v>
      </c>
      <c r="B328">
        <v>21.3517488038277</v>
      </c>
      <c r="C328">
        <v>0</v>
      </c>
      <c r="D328">
        <v>20.365487027027001</v>
      </c>
      <c r="E328">
        <v>1.4693513513513499E-2</v>
      </c>
      <c r="F328">
        <v>21.359652529182899</v>
      </c>
      <c r="G328">
        <v>3.1230603112840498</v>
      </c>
      <c r="H328">
        <v>17.242910480349298</v>
      </c>
      <c r="I328">
        <v>9.8384279475982502E-3</v>
      </c>
      <c r="J328">
        <v>17.315460087719298</v>
      </c>
      <c r="K328">
        <v>5.6877192982456096E-3</v>
      </c>
      <c r="L328">
        <v>8.4087587443946106</v>
      </c>
      <c r="M328">
        <v>1.1843049327354301E-3</v>
      </c>
      <c r="N328">
        <v>5.2178297999999996</v>
      </c>
      <c r="O328">
        <v>3.812E-4</v>
      </c>
      <c r="P328">
        <v>4.4068883999999997</v>
      </c>
      <c r="Q328" s="1">
        <v>1.3200000000000001E-5</v>
      </c>
    </row>
    <row r="329" spans="1:17" x14ac:dyDescent="0.25">
      <c r="A329" t="s">
        <v>860</v>
      </c>
      <c r="B329">
        <v>13.308072516556299</v>
      </c>
      <c r="C329">
        <v>0</v>
      </c>
      <c r="D329">
        <v>12.5851174917492</v>
      </c>
      <c r="E329">
        <v>1.1715181518151801E-2</v>
      </c>
      <c r="F329">
        <v>13.2539465940055</v>
      </c>
      <c r="G329">
        <v>2.4096855585831101</v>
      </c>
      <c r="H329">
        <v>10.6884285714286</v>
      </c>
      <c r="I329">
        <v>7.8192691029900299E-3</v>
      </c>
      <c r="J329">
        <v>8.7090019230769293</v>
      </c>
      <c r="K329">
        <v>2.9499999999999999E-3</v>
      </c>
      <c r="L329">
        <v>7.8975240425531901</v>
      </c>
      <c r="M329">
        <v>6.7617021276595701E-4</v>
      </c>
      <c r="N329">
        <v>5.3512269999999997</v>
      </c>
      <c r="O329">
        <v>1.4080000000000001E-4</v>
      </c>
      <c r="P329">
        <v>4.4120238000000001</v>
      </c>
      <c r="Q329" s="1">
        <v>1.3999999999999999E-6</v>
      </c>
    </row>
    <row r="330" spans="1:17" x14ac:dyDescent="0.25">
      <c r="A330" t="s">
        <v>861</v>
      </c>
      <c r="B330">
        <v>22.955068421052601</v>
      </c>
      <c r="C330">
        <v>0</v>
      </c>
      <c r="D330">
        <v>22.060523958333299</v>
      </c>
      <c r="E330">
        <v>1.2590624999999999E-2</v>
      </c>
      <c r="F330">
        <v>22.936180188679199</v>
      </c>
      <c r="G330">
        <v>2.6977641509433998</v>
      </c>
      <c r="H330">
        <v>17.508204310344802</v>
      </c>
      <c r="I330">
        <v>9.0314655172413806E-3</v>
      </c>
      <c r="J330">
        <v>15.034515636363601</v>
      </c>
      <c r="K330">
        <v>4.9901818181818198E-3</v>
      </c>
      <c r="L330">
        <v>12.105714899713499</v>
      </c>
      <c r="M330">
        <v>1.55587392550143E-3</v>
      </c>
      <c r="N330">
        <v>8.4676543209876591</v>
      </c>
      <c r="O330">
        <v>5.5164609053497897E-4</v>
      </c>
      <c r="P330">
        <v>7.4258775999999997</v>
      </c>
      <c r="Q330" s="1">
        <v>2.6599999999999999E-5</v>
      </c>
    </row>
    <row r="331" spans="1:17" x14ac:dyDescent="0.25">
      <c r="A331" t="s">
        <v>862</v>
      </c>
      <c r="B331">
        <v>6.68241066997519</v>
      </c>
      <c r="C331">
        <v>0</v>
      </c>
      <c r="D331">
        <v>6.1041217391304397</v>
      </c>
      <c r="E331">
        <v>1.3312826086956501E-2</v>
      </c>
      <c r="F331">
        <v>6.6956752358490501</v>
      </c>
      <c r="G331">
        <v>3.3411886792452798</v>
      </c>
      <c r="H331">
        <v>4.9866208616780003</v>
      </c>
      <c r="I331">
        <v>9.6004535147392305E-3</v>
      </c>
      <c r="J331">
        <v>4.58197154989384</v>
      </c>
      <c r="K331">
        <v>7.2743099787685797E-3</v>
      </c>
      <c r="L331">
        <v>1.4407570000000001</v>
      </c>
      <c r="M331" s="1">
        <v>5.0000000000000004E-6</v>
      </c>
      <c r="N331">
        <v>0.70199</v>
      </c>
      <c r="O331" s="1">
        <v>2.6000000000000001E-6</v>
      </c>
      <c r="P331">
        <v>0.60401660000000001</v>
      </c>
      <c r="Q331" s="1">
        <v>0</v>
      </c>
    </row>
    <row r="332" spans="1:17" x14ac:dyDescent="0.25">
      <c r="A332" t="s">
        <v>863</v>
      </c>
      <c r="B332">
        <v>11.825824172185399</v>
      </c>
      <c r="C332">
        <v>0</v>
      </c>
      <c r="D332">
        <v>11.0356915708812</v>
      </c>
      <c r="E332">
        <v>1.5160919540229899E-2</v>
      </c>
      <c r="F332">
        <v>11.810878018575901</v>
      </c>
      <c r="G332">
        <v>3.05978761609907</v>
      </c>
      <c r="H332">
        <v>9.3100714723926306</v>
      </c>
      <c r="I332">
        <v>9.4509202453987706E-3</v>
      </c>
      <c r="J332">
        <v>8.3009879256965906</v>
      </c>
      <c r="K332">
        <v>5.5281733746130003E-3</v>
      </c>
      <c r="L332">
        <v>0.68164619999999998</v>
      </c>
      <c r="M332" s="1">
        <v>1.56E-5</v>
      </c>
      <c r="N332">
        <v>0.26346059999999999</v>
      </c>
      <c r="O332" s="1">
        <v>5.8000000000000004E-6</v>
      </c>
      <c r="P332">
        <v>0.21601300000000001</v>
      </c>
      <c r="Q332" s="1">
        <v>0</v>
      </c>
    </row>
    <row r="333" spans="1:17" x14ac:dyDescent="0.25">
      <c r="A333" t="s">
        <v>864</v>
      </c>
      <c r="B333">
        <v>16.308859922179</v>
      </c>
      <c r="C333">
        <v>0</v>
      </c>
      <c r="D333">
        <v>16.057870967741898</v>
      </c>
      <c r="E333">
        <v>1.1615668202765E-2</v>
      </c>
      <c r="F333">
        <v>16.3134208333333</v>
      </c>
      <c r="G333">
        <v>2.6573571969696999</v>
      </c>
      <c r="H333">
        <v>13.9679303797468</v>
      </c>
      <c r="I333">
        <v>8.6417721518987304E-3</v>
      </c>
      <c r="J333">
        <v>13.8167605263158</v>
      </c>
      <c r="K333">
        <v>3.8321052631578902E-3</v>
      </c>
      <c r="L333">
        <v>9.1593159203980203</v>
      </c>
      <c r="M333" s="1">
        <v>2.0398009950248799E-5</v>
      </c>
      <c r="N333">
        <v>8.0402677664974593</v>
      </c>
      <c r="O333" s="1">
        <v>9.3908629441624402E-6</v>
      </c>
      <c r="P333">
        <v>7.6649816939890698</v>
      </c>
      <c r="Q333">
        <v>0</v>
      </c>
    </row>
    <row r="334" spans="1:17" x14ac:dyDescent="0.25">
      <c r="A334" t="s">
        <v>865</v>
      </c>
      <c r="B334">
        <v>2.6712788000000001</v>
      </c>
      <c r="C334">
        <v>0</v>
      </c>
      <c r="D334">
        <v>2.3033906000000002</v>
      </c>
      <c r="E334">
        <v>1.21794E-2</v>
      </c>
      <c r="F334">
        <v>2.6764030000000001</v>
      </c>
      <c r="G334">
        <v>2.3432881999999999</v>
      </c>
      <c r="H334">
        <v>1.8062507999999999</v>
      </c>
      <c r="I334">
        <v>8.5757999999999997E-3</v>
      </c>
      <c r="J334">
        <v>1.8024418</v>
      </c>
      <c r="K334">
        <v>4.5300000000000002E-3</v>
      </c>
      <c r="L334">
        <v>0.26239820000000003</v>
      </c>
      <c r="M334" s="1">
        <v>1.3999999999999999E-6</v>
      </c>
      <c r="N334">
        <v>0.12756039999999999</v>
      </c>
      <c r="O334">
        <v>0</v>
      </c>
      <c r="P334">
        <v>0.115172</v>
      </c>
      <c r="Q334" s="1">
        <v>0</v>
      </c>
    </row>
    <row r="335" spans="1:17" x14ac:dyDescent="0.25">
      <c r="A335" t="s">
        <v>866</v>
      </c>
      <c r="B335">
        <v>24.078178616352201</v>
      </c>
      <c r="C335">
        <v>0</v>
      </c>
      <c r="D335">
        <v>22.326740522875799</v>
      </c>
      <c r="E335">
        <v>1.05764705882353E-2</v>
      </c>
      <c r="F335">
        <v>24.010433004926099</v>
      </c>
      <c r="G335">
        <v>2.1946068965517198</v>
      </c>
      <c r="H335">
        <v>18.935986559139799</v>
      </c>
      <c r="I335">
        <v>8.0397849462365608E-3</v>
      </c>
      <c r="J335">
        <v>15.115026696832601</v>
      </c>
      <c r="K335">
        <v>4.0868778280542997E-3</v>
      </c>
      <c r="L335">
        <v>3.7521284000000001</v>
      </c>
      <c r="M335">
        <v>8.4119999999999996E-4</v>
      </c>
      <c r="N335">
        <v>1.8362628000000001</v>
      </c>
      <c r="O335">
        <v>2.6380000000000002E-4</v>
      </c>
      <c r="P335">
        <v>1.1845432</v>
      </c>
      <c r="Q335" s="1">
        <v>1.36E-5</v>
      </c>
    </row>
    <row r="336" spans="1:17" x14ac:dyDescent="0.25">
      <c r="A336" t="s">
        <v>867</v>
      </c>
      <c r="B336">
        <v>10.757103067484699</v>
      </c>
      <c r="C336">
        <v>0</v>
      </c>
      <c r="D336">
        <v>9.95072387543253</v>
      </c>
      <c r="E336">
        <v>1.49871972318339E-2</v>
      </c>
      <c r="F336">
        <v>10.762194705882299</v>
      </c>
      <c r="G336">
        <v>3.6245858823529402</v>
      </c>
      <c r="H336">
        <v>7.7988327127659502</v>
      </c>
      <c r="I336">
        <v>1.0512499999999999E-2</v>
      </c>
      <c r="J336">
        <v>8.7783239999999996</v>
      </c>
      <c r="K336">
        <v>6.4689230769230796E-3</v>
      </c>
      <c r="L336">
        <v>2.5153210000000001</v>
      </c>
      <c r="M336">
        <v>3.1320000000000002E-4</v>
      </c>
      <c r="N336">
        <v>1.2756242</v>
      </c>
      <c r="O336" s="1">
        <v>6.2399999999999999E-5</v>
      </c>
      <c r="P336">
        <v>0.86653479999999905</v>
      </c>
      <c r="Q336" s="1">
        <v>2.3999999999999999E-6</v>
      </c>
    </row>
    <row r="337" spans="1:17" x14ac:dyDescent="0.25">
      <c r="A337" t="s">
        <v>868</v>
      </c>
      <c r="B337">
        <v>284.12342941176502</v>
      </c>
      <c r="C337">
        <v>0</v>
      </c>
      <c r="D337">
        <v>279.75535416666702</v>
      </c>
      <c r="E337">
        <v>1.3906944444444401E-2</v>
      </c>
      <c r="F337">
        <v>283.994188148148</v>
      </c>
      <c r="G337">
        <v>2.74783555555556</v>
      </c>
      <c r="H337">
        <v>269.91786538461503</v>
      </c>
      <c r="I337">
        <v>7.8615384615384597E-3</v>
      </c>
      <c r="J337">
        <v>275.754190769231</v>
      </c>
      <c r="K337">
        <v>3.16923076923077E-4</v>
      </c>
      <c r="L337">
        <v>235.67866093750001</v>
      </c>
      <c r="M337">
        <v>8.6359374999999995E-3</v>
      </c>
      <c r="N337">
        <v>220.227151666667</v>
      </c>
      <c r="O337">
        <v>9.4533333333333292E-3</v>
      </c>
      <c r="P337">
        <v>203.86629032258099</v>
      </c>
      <c r="Q337">
        <v>4.6774193548387101E-4</v>
      </c>
    </row>
    <row r="338" spans="1:17" x14ac:dyDescent="0.25">
      <c r="A338" t="s">
        <v>869</v>
      </c>
      <c r="B338">
        <v>6.7189600000000002E-2</v>
      </c>
      <c r="C338">
        <v>0</v>
      </c>
      <c r="D338">
        <v>5.0919800000000001E-2</v>
      </c>
      <c r="E338">
        <v>1.3381799999999999E-2</v>
      </c>
      <c r="F338">
        <v>6.6497400000000095E-2</v>
      </c>
      <c r="G338">
        <v>2.4271326000000002</v>
      </c>
      <c r="H338" s="1">
        <v>3.3113400000000001E-2</v>
      </c>
      <c r="I338">
        <v>9.2219999999999993E-3</v>
      </c>
      <c r="J338" s="1">
        <v>1.46082E-2</v>
      </c>
      <c r="K338">
        <v>6.2963999999999997E-3</v>
      </c>
      <c r="L338" s="1">
        <v>4.2599999999999999E-5</v>
      </c>
      <c r="M338">
        <v>0</v>
      </c>
      <c r="N338" s="1">
        <v>2.9200000000000002E-5</v>
      </c>
      <c r="O338">
        <v>0</v>
      </c>
      <c r="P338" s="1">
        <v>2.5400000000000001E-5</v>
      </c>
      <c r="Q338">
        <v>0</v>
      </c>
    </row>
    <row r="339" spans="1:17" x14ac:dyDescent="0.25">
      <c r="A339" t="s">
        <v>870</v>
      </c>
      <c r="B339">
        <v>266.13440756302498</v>
      </c>
      <c r="C339">
        <v>0</v>
      </c>
      <c r="D339">
        <v>264.21482258064498</v>
      </c>
      <c r="E339">
        <v>1.35306451612903E-2</v>
      </c>
      <c r="F339">
        <v>267.01084766355098</v>
      </c>
      <c r="G339">
        <v>3.2514915887850502</v>
      </c>
      <c r="H339">
        <v>255.89835161290301</v>
      </c>
      <c r="I339">
        <v>7.7548387096774201E-3</v>
      </c>
      <c r="J339">
        <v>245.809489230769</v>
      </c>
      <c r="K339">
        <v>8.1692307692307696E-4</v>
      </c>
      <c r="L339">
        <v>245.93277619047601</v>
      </c>
      <c r="M339">
        <v>1.0015873015873001E-2</v>
      </c>
      <c r="N339">
        <v>227.873612068966</v>
      </c>
      <c r="O339">
        <v>7.3000000000000001E-3</v>
      </c>
      <c r="P339">
        <v>214.13223593750001</v>
      </c>
      <c r="Q339">
        <v>2.9375000000000001E-4</v>
      </c>
    </row>
    <row r="340" spans="1:17" x14ac:dyDescent="0.25">
      <c r="A340" t="s">
        <v>871</v>
      </c>
      <c r="B340">
        <v>123.89902276422799</v>
      </c>
      <c r="C340">
        <v>0</v>
      </c>
      <c r="D340">
        <v>122.375450746269</v>
      </c>
      <c r="E340">
        <v>1.6256716417910402E-2</v>
      </c>
      <c r="F340">
        <v>123.888935576923</v>
      </c>
      <c r="G340">
        <v>3.3103288461538498</v>
      </c>
      <c r="H340">
        <v>116.986357894737</v>
      </c>
      <c r="I340">
        <v>9.0013157894736802E-3</v>
      </c>
      <c r="J340">
        <v>120.643784057971</v>
      </c>
      <c r="K340">
        <v>1.16376811594203E-3</v>
      </c>
      <c r="L340">
        <v>99.489373913043494</v>
      </c>
      <c r="M340">
        <v>1.12826086956522E-2</v>
      </c>
      <c r="N340">
        <v>86.902950847457703</v>
      </c>
      <c r="O340">
        <v>6.3559322033898301E-3</v>
      </c>
      <c r="P340">
        <v>77.489106818181796</v>
      </c>
      <c r="Q340">
        <v>3.4659090909090902E-4</v>
      </c>
    </row>
    <row r="341" spans="1:17" x14ac:dyDescent="0.25">
      <c r="A341" t="s">
        <v>872</v>
      </c>
      <c r="B341">
        <v>80.977990322580595</v>
      </c>
      <c r="C341">
        <v>0</v>
      </c>
      <c r="D341">
        <v>78.149136619718305</v>
      </c>
      <c r="E341">
        <v>1.2569014084507E-2</v>
      </c>
      <c r="F341">
        <v>81.076120192307698</v>
      </c>
      <c r="G341">
        <v>2.2087201923076898</v>
      </c>
      <c r="H341">
        <v>74.978284931506806</v>
      </c>
      <c r="I341">
        <v>6.6465753424657503E-3</v>
      </c>
      <c r="J341">
        <v>75.137053124999994</v>
      </c>
      <c r="K341">
        <v>8.7500000000000002E-4</v>
      </c>
      <c r="L341">
        <v>48.6047686666667</v>
      </c>
      <c r="M341">
        <v>2.9553333333333302E-3</v>
      </c>
      <c r="N341">
        <v>37.814003361344497</v>
      </c>
      <c r="O341">
        <v>1.5680672268907599E-3</v>
      </c>
      <c r="P341">
        <v>30.914404379562001</v>
      </c>
      <c r="Q341" s="1">
        <v>4.2335766423357701E-5</v>
      </c>
    </row>
    <row r="342" spans="1:17" x14ac:dyDescent="0.25">
      <c r="A342" t="s">
        <v>873</v>
      </c>
      <c r="B342">
        <v>288.31503170731702</v>
      </c>
      <c r="C342">
        <v>0</v>
      </c>
      <c r="D342">
        <v>284.784415942029</v>
      </c>
      <c r="E342">
        <v>1.42666666666667E-2</v>
      </c>
      <c r="F342">
        <v>287.797741346154</v>
      </c>
      <c r="G342">
        <v>3.0606548076923099</v>
      </c>
      <c r="H342">
        <v>276.31699036144602</v>
      </c>
      <c r="I342">
        <v>7.8578313253012105E-3</v>
      </c>
      <c r="J342">
        <v>277.44142499999998</v>
      </c>
      <c r="K342" s="1">
        <v>3.4558823529411798E-4</v>
      </c>
      <c r="L342">
        <v>247.16782941176501</v>
      </c>
      <c r="M342">
        <v>1.0641176470588201E-2</v>
      </c>
      <c r="N342">
        <v>233.03700862068999</v>
      </c>
      <c r="O342">
        <v>1.1113793103448301E-2</v>
      </c>
      <c r="P342">
        <v>216.17183875000001</v>
      </c>
      <c r="Q342">
        <v>5.5625E-4</v>
      </c>
    </row>
    <row r="343" spans="1:17" x14ac:dyDescent="0.25">
      <c r="A343" t="s">
        <v>874</v>
      </c>
      <c r="B343">
        <v>206.18889241379301</v>
      </c>
      <c r="C343">
        <v>0</v>
      </c>
      <c r="D343">
        <v>203.36838309859201</v>
      </c>
      <c r="E343">
        <v>1.29070422535211E-2</v>
      </c>
      <c r="F343">
        <v>206.02523333333301</v>
      </c>
      <c r="G343">
        <v>3.04893983739837</v>
      </c>
      <c r="H343">
        <v>194.73375769230799</v>
      </c>
      <c r="I343">
        <v>7.2333333333333303E-3</v>
      </c>
      <c r="J343">
        <v>185.74901076923101</v>
      </c>
      <c r="K343">
        <v>2.1230769230769201E-4</v>
      </c>
      <c r="L343">
        <v>172.565023188406</v>
      </c>
      <c r="M343">
        <v>9.1246376811594202E-3</v>
      </c>
      <c r="N343">
        <v>157.47492142857101</v>
      </c>
      <c r="O343">
        <v>6.1500000000000001E-3</v>
      </c>
      <c r="P343">
        <v>145.454547368421</v>
      </c>
      <c r="Q343">
        <v>3.67105263157895E-4</v>
      </c>
    </row>
    <row r="344" spans="1:17" x14ac:dyDescent="0.25">
      <c r="A344" t="s">
        <v>875</v>
      </c>
      <c r="B344">
        <v>169.24963379310299</v>
      </c>
      <c r="C344">
        <v>0</v>
      </c>
      <c r="D344">
        <v>166.165251428571</v>
      </c>
      <c r="E344">
        <v>1.5005714285714299E-2</v>
      </c>
      <c r="F344">
        <v>169.02630487804899</v>
      </c>
      <c r="G344">
        <v>3.2035081300813002</v>
      </c>
      <c r="H344">
        <v>160.31632837837799</v>
      </c>
      <c r="I344">
        <v>7.8594594594594593E-3</v>
      </c>
      <c r="J344">
        <v>154.08888857142901</v>
      </c>
      <c r="K344">
        <v>5.6571428571428604E-4</v>
      </c>
      <c r="L344">
        <v>127.519462686567</v>
      </c>
      <c r="M344">
        <v>5.1328358208955196E-3</v>
      </c>
      <c r="N344">
        <v>123.815661403509</v>
      </c>
      <c r="O344">
        <v>6.8350877192982504E-3</v>
      </c>
      <c r="P344">
        <v>113.914461842105</v>
      </c>
      <c r="Q344">
        <v>5.6578947368421005E-4</v>
      </c>
    </row>
    <row r="345" spans="1:17" x14ac:dyDescent="0.25">
      <c r="A345" t="s">
        <v>876</v>
      </c>
      <c r="B345">
        <v>135.93754000000001</v>
      </c>
      <c r="C345">
        <v>0</v>
      </c>
      <c r="D345">
        <v>132.58847968750001</v>
      </c>
      <c r="E345">
        <v>1.2665625E-2</v>
      </c>
      <c r="F345">
        <v>135.51916910569099</v>
      </c>
      <c r="G345">
        <v>3.1712943089430898</v>
      </c>
      <c r="H345">
        <v>127.879935135135</v>
      </c>
      <c r="I345">
        <v>8.18243243243243E-3</v>
      </c>
      <c r="J345">
        <v>117.9592734375</v>
      </c>
      <c r="K345">
        <v>2.7343750000000003E-4</v>
      </c>
      <c r="L345">
        <v>112.549563235294</v>
      </c>
      <c r="M345">
        <v>5.37941176470588E-3</v>
      </c>
      <c r="N345">
        <v>96.447768421052601</v>
      </c>
      <c r="O345">
        <v>2.8368421052631602E-3</v>
      </c>
      <c r="P345">
        <v>88.242142622950794</v>
      </c>
      <c r="Q345">
        <v>1.72131147540984E-4</v>
      </c>
    </row>
    <row r="346" spans="1:17" x14ac:dyDescent="0.25">
      <c r="A346" t="s">
        <v>877</v>
      </c>
      <c r="B346">
        <v>198.18943581081101</v>
      </c>
      <c r="C346">
        <v>0</v>
      </c>
      <c r="D346">
        <v>194.41342898550701</v>
      </c>
      <c r="E346">
        <v>1.4828985507246401E-2</v>
      </c>
      <c r="F346">
        <v>197.80642295082001</v>
      </c>
      <c r="G346">
        <v>2.73906393442623</v>
      </c>
      <c r="H346">
        <v>188.09132837837799</v>
      </c>
      <c r="I346">
        <v>7.6986486486486502E-3</v>
      </c>
      <c r="J346">
        <v>191.84689558823499</v>
      </c>
      <c r="K346">
        <v>3.1470588235294101E-4</v>
      </c>
      <c r="L346">
        <v>166.06766811594201</v>
      </c>
      <c r="M346">
        <v>9.4985507246376794E-3</v>
      </c>
      <c r="N346">
        <v>146.96270175438599</v>
      </c>
      <c r="O346">
        <v>6.7280701754386003E-3</v>
      </c>
      <c r="P346">
        <v>135.80305967741899</v>
      </c>
      <c r="Q346">
        <v>4.9193548387096802E-4</v>
      </c>
    </row>
    <row r="347" spans="1:17" x14ac:dyDescent="0.25">
      <c r="A347" t="s">
        <v>878</v>
      </c>
      <c r="B347">
        <v>313.26573040540501</v>
      </c>
      <c r="C347">
        <v>0</v>
      </c>
      <c r="D347">
        <v>309.67785142857099</v>
      </c>
      <c r="E347">
        <v>1.40842857142857E-2</v>
      </c>
      <c r="F347">
        <v>313.68268934426197</v>
      </c>
      <c r="G347">
        <v>3.2176844262295101</v>
      </c>
      <c r="H347">
        <v>300.22734189189202</v>
      </c>
      <c r="I347">
        <v>7.9229729729729699E-3</v>
      </c>
      <c r="J347">
        <v>282.30410909090898</v>
      </c>
      <c r="K347">
        <v>7.6363636363636401E-4</v>
      </c>
      <c r="L347">
        <v>271.91368405797101</v>
      </c>
      <c r="M347">
        <v>1.06884057971014E-2</v>
      </c>
      <c r="N347">
        <v>252.30083684210501</v>
      </c>
      <c r="O347">
        <v>9.6789473684210509E-3</v>
      </c>
      <c r="P347">
        <v>234.88143593749999</v>
      </c>
      <c r="Q347">
        <v>8.1875000000000003E-4</v>
      </c>
    </row>
    <row r="348" spans="1:17" x14ac:dyDescent="0.25">
      <c r="A348" t="s">
        <v>879</v>
      </c>
      <c r="B348">
        <v>155.59481216216199</v>
      </c>
      <c r="C348">
        <v>0</v>
      </c>
      <c r="D348">
        <v>152.79645555555601</v>
      </c>
      <c r="E348">
        <v>1.52291666666667E-2</v>
      </c>
      <c r="F348">
        <v>155.48482475247499</v>
      </c>
      <c r="G348">
        <v>2.6239287128712898</v>
      </c>
      <c r="H348">
        <v>144.68978630136999</v>
      </c>
      <c r="I348">
        <v>8.1095890410958892E-3</v>
      </c>
      <c r="J348">
        <v>146.660994285714</v>
      </c>
      <c r="K348">
        <v>3.1714285714285698E-3</v>
      </c>
      <c r="L348">
        <v>109.20276626506001</v>
      </c>
      <c r="M348">
        <v>5.9433734939759002E-3</v>
      </c>
      <c r="N348">
        <v>104.286692957746</v>
      </c>
      <c r="O348">
        <v>8.7535211267605606E-3</v>
      </c>
      <c r="P348">
        <v>94.412815178571407</v>
      </c>
      <c r="Q348" s="1">
        <v>4.3750000000000001E-4</v>
      </c>
    </row>
    <row r="349" spans="1:17" x14ac:dyDescent="0.25">
      <c r="A349" t="s">
        <v>880</v>
      </c>
      <c r="B349">
        <v>219.93925923076901</v>
      </c>
      <c r="C349">
        <v>0</v>
      </c>
      <c r="D349">
        <v>216.073204</v>
      </c>
      <c r="E349">
        <v>1.172E-2</v>
      </c>
      <c r="F349">
        <v>220.23205742574299</v>
      </c>
      <c r="G349">
        <v>2.6305524752475198</v>
      </c>
      <c r="H349">
        <v>203.120431506849</v>
      </c>
      <c r="I349">
        <v>7.04931506849315E-3</v>
      </c>
      <c r="J349">
        <v>203.13235156249999</v>
      </c>
      <c r="K349">
        <v>4.3281249999999998E-4</v>
      </c>
      <c r="L349">
        <v>180.59433611111101</v>
      </c>
      <c r="M349">
        <v>5.5333333333333302E-3</v>
      </c>
      <c r="N349">
        <v>165.26561754386</v>
      </c>
      <c r="O349">
        <v>5.1140350877193E-3</v>
      </c>
      <c r="P349">
        <v>149.09634861111101</v>
      </c>
      <c r="Q349">
        <v>1.4999999999999999E-4</v>
      </c>
    </row>
    <row r="350" spans="1:17" x14ac:dyDescent="0.25">
      <c r="A350" t="s">
        <v>881</v>
      </c>
      <c r="B350">
        <v>195.00666307692299</v>
      </c>
      <c r="C350">
        <v>0</v>
      </c>
      <c r="D350">
        <v>192.02363750000001</v>
      </c>
      <c r="E350">
        <v>1.4959722222222201E-2</v>
      </c>
      <c r="F350">
        <v>195.036265346535</v>
      </c>
      <c r="G350">
        <v>3.0746237623762398</v>
      </c>
      <c r="H350">
        <v>182.78371944444399</v>
      </c>
      <c r="I350">
        <v>7.5236111111111103E-3</v>
      </c>
      <c r="J350">
        <v>185.47355223880601</v>
      </c>
      <c r="K350">
        <v>1.1298507462686601E-3</v>
      </c>
      <c r="L350">
        <v>145.90322753623201</v>
      </c>
      <c r="M350">
        <v>6.64782608695652E-3</v>
      </c>
      <c r="N350">
        <v>142.326024137931</v>
      </c>
      <c r="O350">
        <v>9.57586206896552E-3</v>
      </c>
      <c r="P350">
        <v>126.886760526316</v>
      </c>
      <c r="Q350">
        <v>4.8815789473684198E-4</v>
      </c>
    </row>
    <row r="351" spans="1:17" x14ac:dyDescent="0.25">
      <c r="A351" t="s">
        <v>882</v>
      </c>
      <c r="B351">
        <v>171.12302384615401</v>
      </c>
      <c r="C351">
        <v>0</v>
      </c>
      <c r="D351">
        <v>167.94950555555599</v>
      </c>
      <c r="E351">
        <v>1.46361111111111E-2</v>
      </c>
      <c r="F351">
        <v>170.89752871287101</v>
      </c>
      <c r="G351">
        <v>2.58701386138614</v>
      </c>
      <c r="H351">
        <v>160.54856527777801</v>
      </c>
      <c r="I351">
        <v>8.0361111111111102E-3</v>
      </c>
      <c r="J351">
        <v>165.39874179104501</v>
      </c>
      <c r="K351">
        <v>1.26865671641791E-3</v>
      </c>
      <c r="L351">
        <v>139.66895</v>
      </c>
      <c r="M351">
        <v>9.3397058823529392E-3</v>
      </c>
      <c r="N351">
        <v>127.946225862069</v>
      </c>
      <c r="O351">
        <v>6.1620689655172397E-3</v>
      </c>
      <c r="P351">
        <v>118.728663380282</v>
      </c>
      <c r="Q351">
        <v>3.4366197183098601E-4</v>
      </c>
    </row>
    <row r="352" spans="1:17" x14ac:dyDescent="0.25">
      <c r="A352" t="s">
        <v>883</v>
      </c>
      <c r="B352">
        <v>58.535103703703697</v>
      </c>
      <c r="C352">
        <v>0</v>
      </c>
      <c r="D352">
        <v>56.7831513513514</v>
      </c>
      <c r="E352">
        <v>1.18E-2</v>
      </c>
      <c r="F352">
        <v>58.380757657657703</v>
      </c>
      <c r="G352">
        <v>2.3308873873873899</v>
      </c>
      <c r="H352">
        <v>53.040738372093003</v>
      </c>
      <c r="I352">
        <v>6.5034883720930196E-3</v>
      </c>
      <c r="J352">
        <v>45.125205468750003</v>
      </c>
      <c r="K352">
        <v>2.1640624999999999E-4</v>
      </c>
      <c r="L352">
        <v>22.2766646209386</v>
      </c>
      <c r="M352">
        <v>8.4909747292418803E-4</v>
      </c>
      <c r="N352">
        <v>17.532520137299802</v>
      </c>
      <c r="O352">
        <v>8.2173913043478302E-4</v>
      </c>
      <c r="P352">
        <v>16.257781196581199</v>
      </c>
      <c r="Q352" s="1">
        <v>6.0470085470085499E-5</v>
      </c>
    </row>
    <row r="353" spans="1:17" x14ac:dyDescent="0.25">
      <c r="A353" t="s">
        <v>884</v>
      </c>
      <c r="B353">
        <v>215.24165939849601</v>
      </c>
      <c r="C353">
        <v>0</v>
      </c>
      <c r="D353">
        <v>211.11418437500001</v>
      </c>
      <c r="E353">
        <v>1.3975E-2</v>
      </c>
      <c r="F353">
        <v>215.21024344262301</v>
      </c>
      <c r="G353">
        <v>3.0811770491803299</v>
      </c>
      <c r="H353">
        <v>202.79249819819799</v>
      </c>
      <c r="I353">
        <v>7.6306306306306304E-3</v>
      </c>
      <c r="J353">
        <v>190.79892972972999</v>
      </c>
      <c r="K353">
        <v>1.07972972972973E-3</v>
      </c>
      <c r="L353">
        <v>155.58955352112699</v>
      </c>
      <c r="M353">
        <v>9.0211267605633805E-3</v>
      </c>
      <c r="N353">
        <v>145.92850338983001</v>
      </c>
      <c r="O353">
        <v>9.1491525423728799E-3</v>
      </c>
      <c r="P353">
        <v>131.09655781250001</v>
      </c>
      <c r="Q353">
        <v>4.03125E-4</v>
      </c>
    </row>
    <row r="354" spans="1:17" x14ac:dyDescent="0.25">
      <c r="A354" t="s">
        <v>885</v>
      </c>
      <c r="B354">
        <v>518.69343684210503</v>
      </c>
      <c r="C354">
        <v>0</v>
      </c>
      <c r="D354">
        <v>514.176627941177</v>
      </c>
      <c r="E354">
        <v>1.47911764705882E-2</v>
      </c>
      <c r="F354">
        <v>518.25680247933894</v>
      </c>
      <c r="G354">
        <v>3.3922743801652899</v>
      </c>
      <c r="H354">
        <v>501.81862784810102</v>
      </c>
      <c r="I354">
        <v>8.0050632911392392E-3</v>
      </c>
      <c r="J354">
        <v>502.14054933333301</v>
      </c>
      <c r="K354">
        <v>4.6666666666666699E-4</v>
      </c>
      <c r="L354">
        <v>467.91494714285699</v>
      </c>
      <c r="M354">
        <v>1.2195714285714299E-2</v>
      </c>
      <c r="N354">
        <v>444.64942105263202</v>
      </c>
      <c r="O354">
        <v>1.0999999999999999E-2</v>
      </c>
      <c r="P354">
        <v>423.19666808510601</v>
      </c>
      <c r="Q354">
        <v>5.68085106382979E-4</v>
      </c>
    </row>
    <row r="355" spans="1:17" x14ac:dyDescent="0.25">
      <c r="A355" t="s">
        <v>886</v>
      </c>
      <c r="B355">
        <v>263.33136580645203</v>
      </c>
      <c r="C355">
        <v>0</v>
      </c>
      <c r="D355">
        <v>261.08420704225398</v>
      </c>
      <c r="E355">
        <v>1.6139436619718301E-2</v>
      </c>
      <c r="F355">
        <v>263.31527049180301</v>
      </c>
      <c r="G355">
        <v>2.99192131147541</v>
      </c>
      <c r="H355">
        <v>252.91378831168799</v>
      </c>
      <c r="I355">
        <v>8.2116883116883106E-3</v>
      </c>
      <c r="J355">
        <v>249.67914999999999</v>
      </c>
      <c r="K355">
        <v>7.2941176470588196E-4</v>
      </c>
      <c r="L355">
        <v>223.91027500000001</v>
      </c>
      <c r="M355">
        <v>1.02444444444444E-2</v>
      </c>
      <c r="N355">
        <v>209.457928070175</v>
      </c>
      <c r="O355">
        <v>9.6596491228070208E-3</v>
      </c>
      <c r="P355">
        <v>196.24828630137</v>
      </c>
      <c r="Q355">
        <v>5.7260273972602703E-4</v>
      </c>
    </row>
    <row r="356" spans="1:17" x14ac:dyDescent="0.25">
      <c r="A356" t="s">
        <v>887</v>
      </c>
      <c r="B356">
        <v>439.68209806451603</v>
      </c>
      <c r="C356">
        <v>0</v>
      </c>
      <c r="D356">
        <v>435.36258750000002</v>
      </c>
      <c r="E356">
        <v>1.5544444444444401E-2</v>
      </c>
      <c r="F356">
        <v>439.260834166667</v>
      </c>
      <c r="G356">
        <v>3.0139849999999999</v>
      </c>
      <c r="H356">
        <v>422.39520909090902</v>
      </c>
      <c r="I356">
        <v>8.4844155844155805E-3</v>
      </c>
      <c r="J356">
        <v>426.09064857142903</v>
      </c>
      <c r="K356">
        <v>1.6642857142857099E-3</v>
      </c>
      <c r="L356">
        <v>375.52367323943702</v>
      </c>
      <c r="M356">
        <v>1.1266197183098599E-2</v>
      </c>
      <c r="N356">
        <v>361.78797192982398</v>
      </c>
      <c r="O356">
        <v>1.2289473684210499E-2</v>
      </c>
      <c r="P356">
        <v>340.48156712328802</v>
      </c>
      <c r="Q356">
        <v>6.7808219178082201E-4</v>
      </c>
    </row>
    <row r="357" spans="1:17" x14ac:dyDescent="0.25">
      <c r="A357" t="s">
        <v>888</v>
      </c>
      <c r="B357">
        <v>160.09423806451599</v>
      </c>
      <c r="C357">
        <v>0</v>
      </c>
      <c r="D357">
        <v>157.53623428571399</v>
      </c>
      <c r="E357">
        <v>1.3307142857142899E-2</v>
      </c>
      <c r="F357">
        <v>160.207387288136</v>
      </c>
      <c r="G357">
        <v>3.3966500000000002</v>
      </c>
      <c r="H357">
        <v>150.13483205128199</v>
      </c>
      <c r="I357">
        <v>7.5948717948717904E-3</v>
      </c>
      <c r="J357">
        <v>148.34826617647099</v>
      </c>
      <c r="K357">
        <v>3.7058823529411799E-4</v>
      </c>
      <c r="L357">
        <v>120.26303</v>
      </c>
      <c r="M357">
        <v>6.9899999999999997E-3</v>
      </c>
      <c r="N357">
        <v>108.345147826087</v>
      </c>
      <c r="O357">
        <v>6.2072463768115902E-3</v>
      </c>
      <c r="P357">
        <v>95.0598777777778</v>
      </c>
      <c r="Q357" s="1">
        <v>2.4222222222222199E-4</v>
      </c>
    </row>
    <row r="358" spans="1:17" x14ac:dyDescent="0.25">
      <c r="A358" t="s">
        <v>889</v>
      </c>
      <c r="B358">
        <v>345.272668987342</v>
      </c>
      <c r="C358">
        <v>0</v>
      </c>
      <c r="D358">
        <v>341.58910555555502</v>
      </c>
      <c r="E358">
        <v>1.5441666666666701E-2</v>
      </c>
      <c r="F358">
        <v>345.781104854369</v>
      </c>
      <c r="G358">
        <v>2.94911165048544</v>
      </c>
      <c r="H358">
        <v>328.21941935483898</v>
      </c>
      <c r="I358">
        <v>7.6032258064516103E-3</v>
      </c>
      <c r="J358">
        <v>329.48953823529399</v>
      </c>
      <c r="K358">
        <v>1.2220588235294101E-3</v>
      </c>
      <c r="L358">
        <v>300.333233333333</v>
      </c>
      <c r="M358">
        <v>1.01028985507246E-2</v>
      </c>
      <c r="N358">
        <v>286.53340877193</v>
      </c>
      <c r="O358">
        <v>1.25666666666667E-2</v>
      </c>
      <c r="P358">
        <v>267.15215999999998</v>
      </c>
      <c r="Q358">
        <v>5.0000000000000001E-4</v>
      </c>
    </row>
    <row r="359" spans="1:17" x14ac:dyDescent="0.25">
      <c r="A359" t="s">
        <v>890</v>
      </c>
      <c r="B359">
        <v>335.34233797468403</v>
      </c>
      <c r="C359">
        <v>0</v>
      </c>
      <c r="D359">
        <v>331.18089285714302</v>
      </c>
      <c r="E359">
        <v>1.55457142857143E-2</v>
      </c>
      <c r="F359">
        <v>335.10548699999998</v>
      </c>
      <c r="G359">
        <v>2.8222399999999999</v>
      </c>
      <c r="H359">
        <v>322.28814814814803</v>
      </c>
      <c r="I359">
        <v>7.7370370370370397E-3</v>
      </c>
      <c r="J359">
        <v>322.41422686567199</v>
      </c>
      <c r="K359">
        <v>1.48208955223881E-3</v>
      </c>
      <c r="L359">
        <v>264.31930634920599</v>
      </c>
      <c r="M359">
        <v>9.8079365079365103E-3</v>
      </c>
      <c r="N359">
        <v>255.05025166666701</v>
      </c>
      <c r="O359">
        <v>1.0926666666666701E-2</v>
      </c>
      <c r="P359">
        <v>237.71937926829301</v>
      </c>
      <c r="Q359">
        <v>6.28048780487805E-4</v>
      </c>
    </row>
    <row r="360" spans="1:17" x14ac:dyDescent="0.25">
      <c r="A360" t="s">
        <v>891</v>
      </c>
      <c r="B360">
        <v>87.729523417721595</v>
      </c>
      <c r="C360">
        <v>0</v>
      </c>
      <c r="D360">
        <v>84.963228767123297</v>
      </c>
      <c r="E360">
        <v>1.5246575342465801E-2</v>
      </c>
      <c r="F360">
        <v>87.542648999999997</v>
      </c>
      <c r="G360">
        <v>2.945268</v>
      </c>
      <c r="H360">
        <v>79.497136842105206</v>
      </c>
      <c r="I360">
        <v>8.1894736842105294E-3</v>
      </c>
      <c r="J360">
        <v>53.968324210526298</v>
      </c>
      <c r="K360">
        <v>8.73684210526316E-4</v>
      </c>
      <c r="L360">
        <v>53.512947560975597</v>
      </c>
      <c r="M360">
        <v>2.3012195121951198E-3</v>
      </c>
      <c r="N360">
        <v>40.854767187500002</v>
      </c>
      <c r="O360">
        <v>1.8835937500000001E-3</v>
      </c>
      <c r="P360">
        <v>33.353045341614902</v>
      </c>
      <c r="Q360" s="1">
        <v>1.16149068322981E-4</v>
      </c>
    </row>
    <row r="361" spans="1:17" x14ac:dyDescent="0.25">
      <c r="A361" t="s">
        <v>892</v>
      </c>
      <c r="B361">
        <v>193.05528794326199</v>
      </c>
      <c r="C361">
        <v>0</v>
      </c>
      <c r="D361">
        <v>189.51439887640399</v>
      </c>
      <c r="E361">
        <v>1.5128089887640399E-2</v>
      </c>
      <c r="F361">
        <v>193.28449801980199</v>
      </c>
      <c r="G361">
        <v>2.8397227722772298</v>
      </c>
      <c r="H361">
        <v>182.386554545455</v>
      </c>
      <c r="I361">
        <v>7.9610389610389604E-3</v>
      </c>
      <c r="J361">
        <v>179.07154444444399</v>
      </c>
      <c r="K361">
        <v>7.1250000000000003E-4</v>
      </c>
      <c r="L361">
        <v>142.28573968254</v>
      </c>
      <c r="M361">
        <v>4.2698412698412699E-3</v>
      </c>
      <c r="N361">
        <v>134.67444499999999</v>
      </c>
      <c r="O361">
        <v>6.9166666666666699E-3</v>
      </c>
      <c r="P361">
        <v>122.51965</v>
      </c>
      <c r="Q361">
        <v>3.8815789473684199E-4</v>
      </c>
    </row>
    <row r="362" spans="1:17" x14ac:dyDescent="0.25">
      <c r="A362" t="s">
        <v>893</v>
      </c>
      <c r="B362">
        <v>242.345908510638</v>
      </c>
      <c r="C362">
        <v>0</v>
      </c>
      <c r="D362">
        <v>239.288654216867</v>
      </c>
      <c r="E362">
        <v>1.25349397590361E-2</v>
      </c>
      <c r="F362">
        <v>242.51957999999999</v>
      </c>
      <c r="G362">
        <v>2.8337669999999999</v>
      </c>
      <c r="H362">
        <v>231.17751194029799</v>
      </c>
      <c r="I362">
        <v>7.0686567164179098E-3</v>
      </c>
      <c r="J362">
        <v>216.120747761194</v>
      </c>
      <c r="K362">
        <v>1.27611940298507E-3</v>
      </c>
      <c r="L362">
        <v>201.56031212121201</v>
      </c>
      <c r="M362">
        <v>9.4272727272727303E-3</v>
      </c>
      <c r="N362">
        <v>183.37106206896601</v>
      </c>
      <c r="O362">
        <v>8.1103448275862099E-3</v>
      </c>
      <c r="P362">
        <v>169.08135270270299</v>
      </c>
      <c r="Q362">
        <v>4.9189189189189199E-4</v>
      </c>
    </row>
    <row r="363" spans="1:17" x14ac:dyDescent="0.25">
      <c r="A363" t="s">
        <v>894</v>
      </c>
      <c r="B363">
        <v>473.838419148936</v>
      </c>
      <c r="C363">
        <v>0</v>
      </c>
      <c r="D363">
        <v>469.53137313432802</v>
      </c>
      <c r="E363">
        <v>1.35611940298507E-2</v>
      </c>
      <c r="F363">
        <v>474.09535950413198</v>
      </c>
      <c r="G363">
        <v>3.0617892561983502</v>
      </c>
      <c r="H363">
        <v>455.91225294117697</v>
      </c>
      <c r="I363">
        <v>7.5470588235294102E-3</v>
      </c>
      <c r="J363">
        <v>467.69060571428599</v>
      </c>
      <c r="K363">
        <v>6.5714285714285701E-4</v>
      </c>
      <c r="L363">
        <v>436.25793015873001</v>
      </c>
      <c r="M363">
        <v>1.1480952380952401E-2</v>
      </c>
      <c r="N363">
        <v>411.40368620689702</v>
      </c>
      <c r="O363">
        <v>1.2167241379310301E-2</v>
      </c>
      <c r="P363">
        <v>392.30479508196697</v>
      </c>
      <c r="Q363">
        <v>5.04918032786885E-4</v>
      </c>
    </row>
    <row r="364" spans="1:17" x14ac:dyDescent="0.25">
      <c r="A364" t="s">
        <v>895</v>
      </c>
      <c r="B364">
        <v>359.472952777778</v>
      </c>
      <c r="C364">
        <v>0</v>
      </c>
      <c r="D364">
        <v>355.930628571429</v>
      </c>
      <c r="E364">
        <v>1.50271428571429E-2</v>
      </c>
      <c r="F364">
        <v>359.46466750000002</v>
      </c>
      <c r="G364">
        <v>2.46948583333333</v>
      </c>
      <c r="H364">
        <v>345.336648529412</v>
      </c>
      <c r="I364">
        <v>7.9485294117647102E-3</v>
      </c>
      <c r="J364">
        <v>337.95178939393998</v>
      </c>
      <c r="K364">
        <v>1.83030303030303E-3</v>
      </c>
      <c r="L364">
        <v>298.00959264705898</v>
      </c>
      <c r="M364">
        <v>1.15441176470588E-2</v>
      </c>
      <c r="N364">
        <v>285.16151206896598</v>
      </c>
      <c r="O364">
        <v>1.1101724137931E-2</v>
      </c>
      <c r="P364">
        <v>265.135708196721</v>
      </c>
      <c r="Q364">
        <v>5.2786885245901605E-4</v>
      </c>
    </row>
    <row r="365" spans="1:17" x14ac:dyDescent="0.25">
      <c r="A365" t="s">
        <v>896</v>
      </c>
      <c r="B365">
        <v>125.343538888889</v>
      </c>
      <c r="C365">
        <v>0</v>
      </c>
      <c r="D365">
        <v>123.395055555556</v>
      </c>
      <c r="E365">
        <v>1.33805555555556E-2</v>
      </c>
      <c r="F365">
        <v>124.87009083333299</v>
      </c>
      <c r="G365">
        <v>2.6140133333333302</v>
      </c>
      <c r="H365">
        <v>118.49508115942</v>
      </c>
      <c r="I365">
        <v>7.05072463768116E-3</v>
      </c>
      <c r="J365">
        <v>106.61946571428599</v>
      </c>
      <c r="K365">
        <v>2.3571428571428602E-3</v>
      </c>
      <c r="L365">
        <v>91.513164285714296</v>
      </c>
      <c r="M365">
        <v>7.8885714285714306E-3</v>
      </c>
      <c r="N365">
        <v>81.799763013698595</v>
      </c>
      <c r="O365">
        <v>4.5164383561643803E-3</v>
      </c>
      <c r="P365">
        <v>70.661082727272699</v>
      </c>
      <c r="Q365" s="1">
        <v>1.8000000000000001E-4</v>
      </c>
    </row>
    <row r="366" spans="1:17" x14ac:dyDescent="0.25">
      <c r="A366" t="s">
        <v>897</v>
      </c>
      <c r="B366">
        <v>50.709087134502902</v>
      </c>
      <c r="C366">
        <v>0</v>
      </c>
      <c r="D366">
        <v>49.837947407407398</v>
      </c>
      <c r="E366">
        <v>1.0689629629629599E-2</v>
      </c>
      <c r="F366">
        <v>50.868017741935503</v>
      </c>
      <c r="G366">
        <v>2.2478846774193499</v>
      </c>
      <c r="H366">
        <v>44.441308791208797</v>
      </c>
      <c r="I366">
        <v>6.0494505494505498E-3</v>
      </c>
      <c r="J366">
        <v>43.2214523809524</v>
      </c>
      <c r="K366">
        <v>2.8828571428571401E-3</v>
      </c>
      <c r="L366">
        <v>33.959913636363602</v>
      </c>
      <c r="M366" s="1">
        <v>9.5056818181818198E-4</v>
      </c>
      <c r="N366">
        <v>30.3695673913044</v>
      </c>
      <c r="O366" s="1">
        <v>3.1032608695652199E-4</v>
      </c>
      <c r="P366">
        <v>28.048381960784301</v>
      </c>
      <c r="Q366" s="1">
        <v>7.0588235294117599E-6</v>
      </c>
    </row>
    <row r="367" spans="1:17" x14ac:dyDescent="0.25">
      <c r="A367" t="s">
        <v>898</v>
      </c>
      <c r="B367">
        <v>109.064768862275</v>
      </c>
      <c r="C367">
        <v>0</v>
      </c>
      <c r="D367">
        <v>105.90985000000001</v>
      </c>
      <c r="E367">
        <v>1.2618181818181799E-2</v>
      </c>
      <c r="F367">
        <v>108.98231932773101</v>
      </c>
      <c r="G367">
        <v>2.41993949579832</v>
      </c>
      <c r="H367">
        <v>95.318208571428599</v>
      </c>
      <c r="I367">
        <v>6.9885714285714299E-3</v>
      </c>
      <c r="J367">
        <v>101.35317285714299</v>
      </c>
      <c r="K367">
        <v>3.07428571428571E-3</v>
      </c>
      <c r="L367">
        <v>77.810937499999994</v>
      </c>
      <c r="M367">
        <v>9.4312500000000004E-3</v>
      </c>
      <c r="N367">
        <v>68.754699019607799</v>
      </c>
      <c r="O367">
        <v>5.3627450980392203E-3</v>
      </c>
      <c r="P367">
        <v>59.612078985507203</v>
      </c>
      <c r="Q367">
        <v>2.5942028985507203E-4</v>
      </c>
    </row>
    <row r="368" spans="1:17" x14ac:dyDescent="0.25">
      <c r="A368" t="s">
        <v>899</v>
      </c>
      <c r="B368">
        <v>173.349990419162</v>
      </c>
      <c r="C368">
        <v>0</v>
      </c>
      <c r="D368">
        <v>169.603178571429</v>
      </c>
      <c r="E368">
        <v>1.39642857142857E-2</v>
      </c>
      <c r="F368">
        <v>173.24734343434301</v>
      </c>
      <c r="G368">
        <v>2.3039939393939401</v>
      </c>
      <c r="H368">
        <v>158.36992368421099</v>
      </c>
      <c r="I368">
        <v>7.3092105263157896E-3</v>
      </c>
      <c r="J368">
        <v>153.35642753623199</v>
      </c>
      <c r="K368">
        <v>1.84782608695652E-3</v>
      </c>
      <c r="L368">
        <v>104.64121249999999</v>
      </c>
      <c r="M368">
        <v>6.5552083333333304E-3</v>
      </c>
      <c r="N368">
        <v>103.65777</v>
      </c>
      <c r="O368">
        <v>7.6871428571428603E-3</v>
      </c>
      <c r="P368">
        <v>90.111469047619096</v>
      </c>
      <c r="Q368">
        <v>3.5476190476190498E-4</v>
      </c>
    </row>
    <row r="369" spans="1:17" x14ac:dyDescent="0.25">
      <c r="A369" t="s">
        <v>900</v>
      </c>
      <c r="B369">
        <v>108.75846946107799</v>
      </c>
      <c r="C369">
        <v>0</v>
      </c>
      <c r="D369">
        <v>106.722984057971</v>
      </c>
      <c r="E369">
        <v>1.33536231884058E-2</v>
      </c>
      <c r="F369">
        <v>109.21472222222199</v>
      </c>
      <c r="G369">
        <v>2.6106191919191901</v>
      </c>
      <c r="H369">
        <v>98.767216216216298</v>
      </c>
      <c r="I369">
        <v>8.5864864864864908E-3</v>
      </c>
      <c r="J369">
        <v>92.523252857142893</v>
      </c>
      <c r="K369">
        <v>4.5471428571428598E-3</v>
      </c>
      <c r="L369">
        <v>76.972555652173895</v>
      </c>
      <c r="M369">
        <v>8.4373913043478306E-3</v>
      </c>
      <c r="N369">
        <v>70.282254166666704</v>
      </c>
      <c r="O369">
        <v>6.646875E-3</v>
      </c>
      <c r="P369">
        <v>62.757395041322297</v>
      </c>
      <c r="Q369">
        <v>3.33884297520661E-4</v>
      </c>
    </row>
    <row r="370" spans="1:17" x14ac:dyDescent="0.25">
      <c r="A370" t="s">
        <v>901</v>
      </c>
      <c r="B370">
        <v>227.15768421052601</v>
      </c>
      <c r="C370">
        <v>0</v>
      </c>
      <c r="D370">
        <v>224.979312676056</v>
      </c>
      <c r="E370">
        <v>1.5798591549295801E-2</v>
      </c>
      <c r="F370">
        <v>227.230901020408</v>
      </c>
      <c r="G370">
        <v>2.9040387755102</v>
      </c>
      <c r="H370">
        <v>216.56309701492501</v>
      </c>
      <c r="I370">
        <v>8.7223880597014896E-3</v>
      </c>
      <c r="J370">
        <v>208.78630000000001</v>
      </c>
      <c r="K370">
        <v>2.4621212121212102E-3</v>
      </c>
      <c r="L370">
        <v>177.93123913043499</v>
      </c>
      <c r="M370">
        <v>1.04550724637681E-2</v>
      </c>
      <c r="N370">
        <v>167.5088015625</v>
      </c>
      <c r="O370">
        <v>1.04E-2</v>
      </c>
      <c r="P370">
        <v>155.24642714285699</v>
      </c>
      <c r="Q370">
        <v>6.97142857142857E-4</v>
      </c>
    </row>
    <row r="371" spans="1:17" x14ac:dyDescent="0.25">
      <c r="A371" t="s">
        <v>902</v>
      </c>
      <c r="B371">
        <v>21.88301375</v>
      </c>
      <c r="C371">
        <v>0</v>
      </c>
      <c r="D371">
        <v>20.1689965277778</v>
      </c>
      <c r="E371">
        <v>8.7437499999999998E-3</v>
      </c>
      <c r="F371">
        <v>21.972963333333301</v>
      </c>
      <c r="G371">
        <v>2.1941938888888899</v>
      </c>
      <c r="H371">
        <v>18.679892617449699</v>
      </c>
      <c r="I371">
        <v>5.42818791946309E-3</v>
      </c>
      <c r="J371">
        <v>16.258414622641499</v>
      </c>
      <c r="K371">
        <v>1.06650943396226E-3</v>
      </c>
      <c r="L371">
        <v>4.4300014000000001</v>
      </c>
      <c r="M371">
        <v>1.418E-4</v>
      </c>
      <c r="N371">
        <v>2.6376453999999998</v>
      </c>
      <c r="O371" s="1">
        <v>4.3000000000000002E-5</v>
      </c>
      <c r="P371">
        <v>2.2522533999999998</v>
      </c>
      <c r="Q371" s="1">
        <v>0</v>
      </c>
    </row>
    <row r="372" spans="1:17" x14ac:dyDescent="0.25">
      <c r="A372" t="s">
        <v>903</v>
      </c>
      <c r="B372">
        <v>149.28060116959099</v>
      </c>
      <c r="C372">
        <v>0</v>
      </c>
      <c r="D372">
        <v>146.62376081081101</v>
      </c>
      <c r="E372">
        <v>1.2878378378378399E-2</v>
      </c>
      <c r="F372">
        <v>149.67777878787899</v>
      </c>
      <c r="G372">
        <v>3.0174585858585901</v>
      </c>
      <c r="H372">
        <v>131.06185270270299</v>
      </c>
      <c r="I372">
        <v>8.5013513513513498E-3</v>
      </c>
      <c r="J372">
        <v>139.78532253521101</v>
      </c>
      <c r="K372">
        <v>5.1112676056338001E-3</v>
      </c>
      <c r="L372">
        <v>106.435846153846</v>
      </c>
      <c r="M372">
        <v>8.6461538461538503E-3</v>
      </c>
      <c r="N372">
        <v>101.191268831169</v>
      </c>
      <c r="O372">
        <v>8.6064935064935101E-3</v>
      </c>
      <c r="P372">
        <v>86.503346808510599</v>
      </c>
      <c r="Q372">
        <v>3.7340425531914899E-4</v>
      </c>
    </row>
    <row r="373" spans="1:17" x14ac:dyDescent="0.25">
      <c r="A373" t="s">
        <v>904</v>
      </c>
      <c r="B373">
        <v>127.208587179487</v>
      </c>
      <c r="C373">
        <v>0</v>
      </c>
      <c r="D373">
        <v>125.491987323944</v>
      </c>
      <c r="E373">
        <v>1.6226760563380301E-2</v>
      </c>
      <c r="F373">
        <v>126.7759375</v>
      </c>
      <c r="G373">
        <v>3.1121474999999998</v>
      </c>
      <c r="H373">
        <v>114.136146268657</v>
      </c>
      <c r="I373">
        <v>8.4895522388059707E-3</v>
      </c>
      <c r="J373">
        <v>104.78951971831</v>
      </c>
      <c r="K373">
        <v>3.84788732394366E-3</v>
      </c>
      <c r="L373">
        <v>98.500544776119398</v>
      </c>
      <c r="M373">
        <v>1.04985074626866E-2</v>
      </c>
      <c r="N373">
        <v>89.282870491803294</v>
      </c>
      <c r="O373">
        <v>9.5622950819672092E-3</v>
      </c>
      <c r="P373">
        <v>78.010961428571406</v>
      </c>
      <c r="Q373">
        <v>4.2857142857142898E-4</v>
      </c>
    </row>
    <row r="374" spans="1:17" x14ac:dyDescent="0.25">
      <c r="A374" t="s">
        <v>905</v>
      </c>
      <c r="B374">
        <v>244.11817756410301</v>
      </c>
      <c r="C374">
        <v>0</v>
      </c>
      <c r="D374">
        <v>239.61758356164401</v>
      </c>
      <c r="E374">
        <v>1.2071232876712299E-2</v>
      </c>
      <c r="F374">
        <v>243.63774033613501</v>
      </c>
      <c r="G374">
        <v>2.7857714285714299</v>
      </c>
      <c r="H374">
        <v>224.95531029411799</v>
      </c>
      <c r="I374">
        <v>8.8397058823529405E-3</v>
      </c>
      <c r="J374">
        <v>224.755858461538</v>
      </c>
      <c r="K374">
        <v>4.8261538461538498E-3</v>
      </c>
      <c r="L374">
        <v>204.73419999999999</v>
      </c>
      <c r="M374">
        <v>8.6865671641791105E-3</v>
      </c>
      <c r="N374">
        <v>191.77960517241399</v>
      </c>
      <c r="O374">
        <v>8.36551724137931E-3</v>
      </c>
      <c r="P374">
        <v>176.82849710144899</v>
      </c>
      <c r="Q374">
        <v>3.73913043478261E-4</v>
      </c>
    </row>
    <row r="375" spans="1:17" x14ac:dyDescent="0.25">
      <c r="A375" t="s">
        <v>906</v>
      </c>
      <c r="B375">
        <v>93.518112820512897</v>
      </c>
      <c r="C375">
        <v>0</v>
      </c>
      <c r="D375">
        <v>90.714894202898506</v>
      </c>
      <c r="E375">
        <v>1.23159420289855E-2</v>
      </c>
      <c r="F375">
        <v>93.299224369747904</v>
      </c>
      <c r="G375">
        <v>3.2815554621848699</v>
      </c>
      <c r="H375">
        <v>83.211701388888898</v>
      </c>
      <c r="I375">
        <v>9.5805555555555592E-3</v>
      </c>
      <c r="J375">
        <v>84.497214492753599</v>
      </c>
      <c r="K375">
        <v>5.1608695652173896E-3</v>
      </c>
      <c r="L375">
        <v>65.744940384615404</v>
      </c>
      <c r="M375">
        <v>3.0028846153846199E-3</v>
      </c>
      <c r="N375">
        <v>55.566576923076902</v>
      </c>
      <c r="O375">
        <v>2.3134615384615398E-3</v>
      </c>
      <c r="P375">
        <v>49.115234579439203</v>
      </c>
      <c r="Q375">
        <v>1.75700934579439E-4</v>
      </c>
    </row>
    <row r="376" spans="1:17" x14ac:dyDescent="0.25">
      <c r="A376" t="s">
        <v>907</v>
      </c>
      <c r="B376">
        <v>151.71715220125799</v>
      </c>
      <c r="C376">
        <v>0</v>
      </c>
      <c r="D376">
        <v>148.66124714285701</v>
      </c>
      <c r="E376">
        <v>1.07414285714286E-2</v>
      </c>
      <c r="F376">
        <v>151.91411833333299</v>
      </c>
      <c r="G376">
        <v>2.6764891666666699</v>
      </c>
      <c r="H376">
        <v>137.079112328767</v>
      </c>
      <c r="I376">
        <v>8.6849315068493194E-3</v>
      </c>
      <c r="J376">
        <v>132.29066769230801</v>
      </c>
      <c r="K376">
        <v>4.26923076923077E-3</v>
      </c>
      <c r="L376">
        <v>124.46509726027401</v>
      </c>
      <c r="M376">
        <v>9.3383561643835596E-3</v>
      </c>
      <c r="N376">
        <v>109.356433333333</v>
      </c>
      <c r="O376">
        <v>6.13859649122807E-3</v>
      </c>
      <c r="P376">
        <v>99.147852702702707</v>
      </c>
      <c r="Q376">
        <v>2.9594594594594602E-4</v>
      </c>
    </row>
    <row r="377" spans="1:17" x14ac:dyDescent="0.25">
      <c r="A377" t="s">
        <v>908</v>
      </c>
      <c r="B377">
        <v>40.462550943396202</v>
      </c>
      <c r="C377">
        <v>0</v>
      </c>
      <c r="D377">
        <v>39.106214864864903</v>
      </c>
      <c r="E377">
        <v>1.53202702702703E-2</v>
      </c>
      <c r="F377">
        <v>40.430071428571402</v>
      </c>
      <c r="G377">
        <v>2.7781407142857102</v>
      </c>
      <c r="H377">
        <v>35.043293965517201</v>
      </c>
      <c r="I377">
        <v>9.8982758620689698E-3</v>
      </c>
      <c r="J377">
        <v>32.878463829787201</v>
      </c>
      <c r="K377">
        <v>4.1127659574468102E-3</v>
      </c>
      <c r="L377">
        <v>6.7065694000000002</v>
      </c>
      <c r="M377">
        <v>2.4379999999999999E-4</v>
      </c>
      <c r="N377">
        <v>5.6011699999999998</v>
      </c>
      <c r="O377">
        <v>2.832E-4</v>
      </c>
      <c r="P377">
        <v>5.1005072</v>
      </c>
      <c r="Q377" s="1">
        <v>3.7599999999999999E-5</v>
      </c>
    </row>
    <row r="378" spans="1:17" x14ac:dyDescent="0.25">
      <c r="A378" t="s">
        <v>909</v>
      </c>
      <c r="B378">
        <v>171.85892327043999</v>
      </c>
      <c r="C378">
        <v>0</v>
      </c>
      <c r="D378">
        <v>168.806415492958</v>
      </c>
      <c r="E378">
        <v>1.34957746478873E-2</v>
      </c>
      <c r="F378">
        <v>171.57785252525201</v>
      </c>
      <c r="G378">
        <v>2.4112727272727299</v>
      </c>
      <c r="H378">
        <v>151.82168493150701</v>
      </c>
      <c r="I378">
        <v>6.9123287671232899E-3</v>
      </c>
      <c r="J378">
        <v>162.5574125</v>
      </c>
      <c r="K378">
        <v>3.2781249999999998E-3</v>
      </c>
      <c r="L378">
        <v>127.64436875</v>
      </c>
      <c r="M378">
        <v>8.8500000000000002E-3</v>
      </c>
      <c r="N378">
        <v>122.8145</v>
      </c>
      <c r="O378">
        <v>7.9586206896551694E-3</v>
      </c>
      <c r="P378">
        <v>106.49577272727301</v>
      </c>
      <c r="Q378">
        <v>3.4025974025973999E-4</v>
      </c>
    </row>
    <row r="379" spans="1:17" x14ac:dyDescent="0.25">
      <c r="A379" t="s">
        <v>910</v>
      </c>
      <c r="B379">
        <v>64.188185561497306</v>
      </c>
      <c r="C379">
        <v>0</v>
      </c>
      <c r="D379">
        <v>62.272657608695702</v>
      </c>
      <c r="E379">
        <v>1.3731521739130399E-2</v>
      </c>
      <c r="F379">
        <v>64.056296969697001</v>
      </c>
      <c r="G379">
        <v>2.2039696969697</v>
      </c>
      <c r="H379">
        <v>56.632320512820499</v>
      </c>
      <c r="I379">
        <v>9.5051282051282094E-3</v>
      </c>
      <c r="J379">
        <v>57.277258139534901</v>
      </c>
      <c r="K379">
        <v>3.5279069767441898E-3</v>
      </c>
      <c r="L379">
        <v>45.987881102362202</v>
      </c>
      <c r="M379">
        <v>7.2826771653543296E-3</v>
      </c>
      <c r="N379">
        <v>38.5098394366197</v>
      </c>
      <c r="O379">
        <v>3.4880281690140799E-3</v>
      </c>
      <c r="P379">
        <v>33.739565034964997</v>
      </c>
      <c r="Q379">
        <v>1.9230769230769201E-4</v>
      </c>
    </row>
    <row r="380" spans="1:17" x14ac:dyDescent="0.25">
      <c r="A380" t="s">
        <v>911</v>
      </c>
      <c r="B380">
        <v>102.15319065934101</v>
      </c>
      <c r="C380">
        <v>0</v>
      </c>
      <c r="D380">
        <v>99.491087671232904</v>
      </c>
      <c r="E380">
        <v>1.26219178082192E-2</v>
      </c>
      <c r="F380">
        <v>101.945539393939</v>
      </c>
      <c r="G380">
        <v>2.7610909090909099</v>
      </c>
      <c r="H380">
        <v>91.433939130434794</v>
      </c>
      <c r="I380">
        <v>7.3072463768115896E-3</v>
      </c>
      <c r="J380">
        <v>78.766997500000002</v>
      </c>
      <c r="K380">
        <v>3.7675E-3</v>
      </c>
      <c r="L380">
        <v>77.039285106383005</v>
      </c>
      <c r="M380">
        <v>8.6968085106382993E-3</v>
      </c>
      <c r="N380">
        <v>64.872295890410996</v>
      </c>
      <c r="O380">
        <v>5.09452054794521E-3</v>
      </c>
      <c r="P380">
        <v>56.880965384615401</v>
      </c>
      <c r="Q380">
        <v>2.91538461538462E-4</v>
      </c>
    </row>
    <row r="381" spans="1:17" x14ac:dyDescent="0.25">
      <c r="A381" t="s">
        <v>912</v>
      </c>
      <c r="B381">
        <v>446.84202032966999</v>
      </c>
      <c r="C381">
        <v>0</v>
      </c>
      <c r="D381">
        <v>442.10746478873199</v>
      </c>
      <c r="E381">
        <v>1.3818309859154901E-2</v>
      </c>
      <c r="F381">
        <v>446.30538383838399</v>
      </c>
      <c r="G381">
        <v>3.1036757575757599</v>
      </c>
      <c r="H381">
        <v>431.22228307692302</v>
      </c>
      <c r="I381">
        <v>8.4953846153846095E-3</v>
      </c>
      <c r="J381">
        <v>427.78821857142901</v>
      </c>
      <c r="K381">
        <v>2.0657142857142901E-3</v>
      </c>
      <c r="L381">
        <v>395.63860259740301</v>
      </c>
      <c r="M381">
        <v>1.05675324675325E-2</v>
      </c>
      <c r="N381">
        <v>371.52469310344799</v>
      </c>
      <c r="O381">
        <v>1.1334482758620699E-2</v>
      </c>
      <c r="P381">
        <v>352.92722602739701</v>
      </c>
      <c r="Q381">
        <v>8.0273972602739696E-4</v>
      </c>
    </row>
    <row r="382" spans="1:17" x14ac:dyDescent="0.25">
      <c r="A382" t="s">
        <v>913</v>
      </c>
      <c r="B382">
        <v>71.728201075268899</v>
      </c>
      <c r="C382">
        <v>0</v>
      </c>
      <c r="D382">
        <v>70.301832432432406</v>
      </c>
      <c r="E382">
        <v>1.55783783783784E-2</v>
      </c>
      <c r="F382">
        <v>71.647250961538504</v>
      </c>
      <c r="G382">
        <v>3.08769807692308</v>
      </c>
      <c r="H382">
        <v>63.891223880597003</v>
      </c>
      <c r="I382">
        <v>8.1253731343283592E-3</v>
      </c>
      <c r="J382">
        <v>58.557051041666703</v>
      </c>
      <c r="K382">
        <v>4.7916666666666698E-3</v>
      </c>
      <c r="L382">
        <v>33.850298785425103</v>
      </c>
      <c r="M382">
        <v>1.8943319838056699E-3</v>
      </c>
      <c r="N382">
        <v>31.921240869565199</v>
      </c>
      <c r="O382">
        <v>2.6839130434782601E-3</v>
      </c>
      <c r="P382">
        <v>28.9332284745763</v>
      </c>
      <c r="Q382">
        <v>2.32542372881356E-4</v>
      </c>
    </row>
    <row r="383" spans="1:17" x14ac:dyDescent="0.25">
      <c r="A383" t="s">
        <v>914</v>
      </c>
      <c r="B383">
        <v>61.042813903743301</v>
      </c>
      <c r="C383">
        <v>0</v>
      </c>
      <c r="D383">
        <v>58.5995285714285</v>
      </c>
      <c r="E383">
        <v>1.6738095238095201E-2</v>
      </c>
      <c r="F383">
        <v>61.027272727272702</v>
      </c>
      <c r="G383">
        <v>2.9580570247933902</v>
      </c>
      <c r="H383">
        <v>54.857669620253198</v>
      </c>
      <c r="I383">
        <v>1.1229113924050601E-2</v>
      </c>
      <c r="J383">
        <v>51.135394174757302</v>
      </c>
      <c r="K383">
        <v>4.4252427184466002E-3</v>
      </c>
      <c r="L383">
        <v>39.854405673758897</v>
      </c>
      <c r="M383">
        <v>6.2659574468085103E-3</v>
      </c>
      <c r="N383">
        <v>31.623944247787598</v>
      </c>
      <c r="O383">
        <v>3.6371681415929202E-3</v>
      </c>
      <c r="P383">
        <v>27.283758333333299</v>
      </c>
      <c r="Q383">
        <v>2.2435897435897401E-4</v>
      </c>
    </row>
    <row r="384" spans="1:17" x14ac:dyDescent="0.25">
      <c r="A384" t="s">
        <v>915</v>
      </c>
      <c r="B384">
        <v>176.157670430107</v>
      </c>
      <c r="C384">
        <v>0</v>
      </c>
      <c r="D384">
        <v>173.59883857142901</v>
      </c>
      <c r="E384">
        <v>1.5698571428571399E-2</v>
      </c>
      <c r="F384">
        <v>176.09974621848701</v>
      </c>
      <c r="G384">
        <v>2.9089487394957998</v>
      </c>
      <c r="H384">
        <v>160.36271739130399</v>
      </c>
      <c r="I384">
        <v>8.4594202898550692E-3</v>
      </c>
      <c r="J384">
        <v>152.99091594202901</v>
      </c>
      <c r="K384">
        <v>2.9463768115941999E-3</v>
      </c>
      <c r="L384">
        <v>147.11402749999999</v>
      </c>
      <c r="M384">
        <v>1.418375E-2</v>
      </c>
      <c r="N384">
        <v>131.80123387096799</v>
      </c>
      <c r="O384">
        <v>9.3145161290322607E-3</v>
      </c>
      <c r="P384">
        <v>121.28116630434801</v>
      </c>
      <c r="Q384">
        <v>4.5869565217391298E-4</v>
      </c>
    </row>
    <row r="385" spans="1:17" x14ac:dyDescent="0.25">
      <c r="A385" t="s">
        <v>916</v>
      </c>
      <c r="B385">
        <v>47.454163313609499</v>
      </c>
      <c r="C385">
        <v>0</v>
      </c>
      <c r="D385">
        <v>44.878599999999999</v>
      </c>
      <c r="E385">
        <v>1.0563366336633699E-2</v>
      </c>
      <c r="F385">
        <v>47.310854838709702</v>
      </c>
      <c r="G385">
        <v>2.2088508064516099</v>
      </c>
      <c r="H385">
        <v>40.046716666666597</v>
      </c>
      <c r="I385">
        <v>6.1416666666666703E-3</v>
      </c>
      <c r="J385">
        <v>33.919901307189498</v>
      </c>
      <c r="K385">
        <v>2.16339869281046E-3</v>
      </c>
      <c r="L385">
        <v>15.9716059139785</v>
      </c>
      <c r="M385">
        <v>1.80403225806452E-3</v>
      </c>
      <c r="N385">
        <v>12.2014444</v>
      </c>
      <c r="O385">
        <v>1.1996000000000001E-3</v>
      </c>
      <c r="P385">
        <v>9.6313569999999995</v>
      </c>
      <c r="Q385" s="1">
        <v>8.4800000000000001E-5</v>
      </c>
    </row>
    <row r="386" spans="1:17" x14ac:dyDescent="0.25">
      <c r="A386" t="s">
        <v>917</v>
      </c>
      <c r="B386">
        <v>70.389332352941196</v>
      </c>
      <c r="C386">
        <v>0</v>
      </c>
      <c r="D386">
        <v>68.308197101449295</v>
      </c>
      <c r="E386">
        <v>1.19797101449275E-2</v>
      </c>
      <c r="F386">
        <v>70.552368707482998</v>
      </c>
      <c r="G386">
        <v>2.5027238095238098</v>
      </c>
      <c r="H386">
        <v>59.272743529411699</v>
      </c>
      <c r="I386">
        <v>7.33411764705882E-3</v>
      </c>
      <c r="J386">
        <v>53.143279545454497</v>
      </c>
      <c r="K386">
        <v>2.4920454545454499E-3</v>
      </c>
      <c r="L386">
        <v>61.0460859504132</v>
      </c>
      <c r="M386">
        <v>8.59090909090909E-3</v>
      </c>
      <c r="N386">
        <v>50.645176470588197</v>
      </c>
      <c r="O386">
        <v>4.1186274509803899E-3</v>
      </c>
      <c r="P386">
        <v>45.564419200000003</v>
      </c>
      <c r="Q386" s="1">
        <v>1.552E-4</v>
      </c>
    </row>
    <row r="387" spans="1:17" x14ac:dyDescent="0.25">
      <c r="A387" t="s">
        <v>918</v>
      </c>
      <c r="B387">
        <v>39.864145698924702</v>
      </c>
      <c r="C387">
        <v>0</v>
      </c>
      <c r="D387">
        <v>38.091497260273997</v>
      </c>
      <c r="E387">
        <v>1.6213698630137E-2</v>
      </c>
      <c r="F387">
        <v>39.832708823529401</v>
      </c>
      <c r="G387">
        <v>3.1752786764705898</v>
      </c>
      <c r="H387">
        <v>34.324714634146297</v>
      </c>
      <c r="I387">
        <v>8.8390243902439006E-3</v>
      </c>
      <c r="J387">
        <v>36.8835438095238</v>
      </c>
      <c r="K387">
        <v>2.8780952380952399E-3</v>
      </c>
      <c r="L387">
        <v>15.136427665706</v>
      </c>
      <c r="M387">
        <v>1.7481268011527401E-3</v>
      </c>
      <c r="N387">
        <v>11.462043400000001</v>
      </c>
      <c r="O387">
        <v>7.2659999999999999E-4</v>
      </c>
      <c r="P387">
        <v>9.8797149999999991</v>
      </c>
      <c r="Q387" s="1">
        <v>6.1199999999999997E-5</v>
      </c>
    </row>
    <row r="388" spans="1:17" x14ac:dyDescent="0.25">
      <c r="A388" t="s">
        <v>919</v>
      </c>
      <c r="B388">
        <v>64.206685142857197</v>
      </c>
      <c r="C388">
        <v>0</v>
      </c>
      <c r="D388">
        <v>61.881797752809</v>
      </c>
      <c r="E388">
        <v>1.29157303370787E-2</v>
      </c>
      <c r="F388">
        <v>64.273769306930703</v>
      </c>
      <c r="G388">
        <v>2.8781633663366302</v>
      </c>
      <c r="H388">
        <v>52.533986249999998</v>
      </c>
      <c r="I388">
        <v>7.5500000000000003E-3</v>
      </c>
      <c r="J388">
        <v>61.631606578947398</v>
      </c>
      <c r="K388">
        <v>3.58947368421053E-3</v>
      </c>
      <c r="L388">
        <v>30.2216551401869</v>
      </c>
      <c r="M388">
        <v>4.3574766355140198E-3</v>
      </c>
      <c r="N388">
        <v>22.671485658914701</v>
      </c>
      <c r="O388">
        <v>2.21705426356589E-3</v>
      </c>
      <c r="P388">
        <v>17.356692947103301</v>
      </c>
      <c r="Q388" s="1">
        <v>8.7153652392947103E-5</v>
      </c>
    </row>
    <row r="389" spans="1:17" x14ac:dyDescent="0.25">
      <c r="A389" t="s">
        <v>920</v>
      </c>
      <c r="B389">
        <v>120.294822674419</v>
      </c>
      <c r="C389">
        <v>0</v>
      </c>
      <c r="D389">
        <v>117.06984155844199</v>
      </c>
      <c r="E389">
        <v>1.39090909090909E-2</v>
      </c>
      <c r="F389">
        <v>120.24180198019801</v>
      </c>
      <c r="G389">
        <v>2.9227059405940601</v>
      </c>
      <c r="H389">
        <v>108.05867761194</v>
      </c>
      <c r="I389">
        <v>7.8417910447761193E-3</v>
      </c>
      <c r="J389">
        <v>111.48068695652201</v>
      </c>
      <c r="K389">
        <v>2.66811594202899E-3</v>
      </c>
      <c r="L389">
        <v>75.357492241379305</v>
      </c>
      <c r="M389">
        <v>7.5336206896551702E-3</v>
      </c>
      <c r="N389">
        <v>69.4228453488372</v>
      </c>
      <c r="O389">
        <v>7.5011627906976701E-3</v>
      </c>
      <c r="P389">
        <v>59.377209000000001</v>
      </c>
      <c r="Q389">
        <v>3.9100000000000002E-4</v>
      </c>
    </row>
    <row r="390" spans="1:17" x14ac:dyDescent="0.25">
      <c r="A390" t="s">
        <v>921</v>
      </c>
      <c r="B390">
        <v>115.803898837209</v>
      </c>
      <c r="C390">
        <v>0</v>
      </c>
      <c r="D390">
        <v>113.54634698795201</v>
      </c>
      <c r="E390">
        <v>1.19638554216867E-2</v>
      </c>
      <c r="F390">
        <v>115.93625049504899</v>
      </c>
      <c r="G390">
        <v>3.2452940594059401</v>
      </c>
      <c r="H390">
        <v>105.40882131147499</v>
      </c>
      <c r="I390">
        <v>8.3163934426229505E-3</v>
      </c>
      <c r="J390">
        <v>102.568847692308</v>
      </c>
      <c r="K390">
        <v>2.42615384615385E-3</v>
      </c>
      <c r="L390">
        <v>103.444815328467</v>
      </c>
      <c r="M390">
        <v>8.6795620437956199E-3</v>
      </c>
      <c r="N390">
        <v>89.015868421052701</v>
      </c>
      <c r="O390">
        <v>4.3473684210526302E-3</v>
      </c>
      <c r="P390">
        <v>81.786695061728395</v>
      </c>
      <c r="Q390">
        <v>1.7530864197530901E-4</v>
      </c>
    </row>
    <row r="391" spans="1:17" x14ac:dyDescent="0.25">
      <c r="A391" t="s">
        <v>922</v>
      </c>
      <c r="B391">
        <v>152.90785179487199</v>
      </c>
      <c r="C391">
        <v>0</v>
      </c>
      <c r="D391">
        <v>148.666035211268</v>
      </c>
      <c r="E391">
        <v>1.0863380281690101E-2</v>
      </c>
      <c r="F391">
        <v>152.578525490196</v>
      </c>
      <c r="G391">
        <v>2.4566607843137298</v>
      </c>
      <c r="H391">
        <v>135.78988709677401</v>
      </c>
      <c r="I391">
        <v>7.1354838709677404E-3</v>
      </c>
      <c r="J391">
        <v>131.78358985507199</v>
      </c>
      <c r="K391">
        <v>3.4840579710144902E-3</v>
      </c>
      <c r="L391">
        <v>102.35003116883099</v>
      </c>
      <c r="M391">
        <v>6.9623376623376603E-3</v>
      </c>
      <c r="N391">
        <v>97.255272727272697</v>
      </c>
      <c r="O391">
        <v>5.7378787878787901E-3</v>
      </c>
      <c r="P391">
        <v>82.512751694915195</v>
      </c>
      <c r="Q391">
        <v>2.3728813559322E-4</v>
      </c>
    </row>
    <row r="392" spans="1:17" x14ac:dyDescent="0.25">
      <c r="A392" t="s">
        <v>923</v>
      </c>
      <c r="B392">
        <v>212.78843846153799</v>
      </c>
      <c r="C392">
        <v>0</v>
      </c>
      <c r="D392">
        <v>208.59058208955199</v>
      </c>
      <c r="E392">
        <v>1.16611940298507E-2</v>
      </c>
      <c r="F392">
        <v>212.509809803922</v>
      </c>
      <c r="G392">
        <v>2.3103049019607802</v>
      </c>
      <c r="H392">
        <v>200.41202380952399</v>
      </c>
      <c r="I392">
        <v>6.4206349206349196E-3</v>
      </c>
      <c r="J392">
        <v>187.01177076923099</v>
      </c>
      <c r="K392">
        <v>1.18769230769231E-3</v>
      </c>
      <c r="L392">
        <v>178.86739714285699</v>
      </c>
      <c r="M392">
        <v>8.5657142857142893E-3</v>
      </c>
      <c r="N392">
        <v>164.633214035088</v>
      </c>
      <c r="O392">
        <v>5.9807017543859597E-3</v>
      </c>
      <c r="P392">
        <v>150.92711046511599</v>
      </c>
      <c r="Q392">
        <v>3.2209302325581402E-4</v>
      </c>
    </row>
    <row r="393" spans="1:17" x14ac:dyDescent="0.25">
      <c r="A393" t="s">
        <v>924</v>
      </c>
      <c r="B393">
        <v>80.971649230769302</v>
      </c>
      <c r="C393">
        <v>0</v>
      </c>
      <c r="D393">
        <v>78.582002702702695</v>
      </c>
      <c r="E393">
        <v>1.24364864864865E-2</v>
      </c>
      <c r="F393">
        <v>80.933764800000006</v>
      </c>
      <c r="G393">
        <v>2.2999456</v>
      </c>
      <c r="H393">
        <v>70.638557142857096</v>
      </c>
      <c r="I393">
        <v>8.1777777777777803E-3</v>
      </c>
      <c r="J393">
        <v>71.332446478873294</v>
      </c>
      <c r="K393">
        <v>2.6760563380281701E-3</v>
      </c>
      <c r="L393">
        <v>50.945772789115701</v>
      </c>
      <c r="M393">
        <v>4.2891156462585003E-3</v>
      </c>
      <c r="N393">
        <v>43.324750364963499</v>
      </c>
      <c r="O393">
        <v>2.44087591240876E-3</v>
      </c>
      <c r="P393">
        <v>38.211410880829</v>
      </c>
      <c r="Q393">
        <v>1.8911917098445599E-4</v>
      </c>
    </row>
    <row r="394" spans="1:17" x14ac:dyDescent="0.25">
      <c r="A394" t="s">
        <v>925</v>
      </c>
      <c r="B394">
        <v>10.336687616822401</v>
      </c>
      <c r="C394">
        <v>0</v>
      </c>
      <c r="D394">
        <v>9.2696527586206994</v>
      </c>
      <c r="E394">
        <v>1.31527586206897E-2</v>
      </c>
      <c r="F394">
        <v>10.3718343137255</v>
      </c>
      <c r="G394">
        <v>2.8147209150326802</v>
      </c>
      <c r="H394">
        <v>7.8077376119402899</v>
      </c>
      <c r="I394">
        <v>9.3898507462686596E-3</v>
      </c>
      <c r="J394">
        <v>6.59600518518518</v>
      </c>
      <c r="K394">
        <v>4.10123456790123E-3</v>
      </c>
      <c r="L394">
        <v>5.6904999999999997E-2</v>
      </c>
      <c r="M394" s="1">
        <v>9.9999999999999995E-7</v>
      </c>
      <c r="N394">
        <v>2.1571799999999999E-2</v>
      </c>
      <c r="O394" s="1">
        <v>1.7999999999999999E-6</v>
      </c>
      <c r="P394">
        <v>1.8495399999999999E-2</v>
      </c>
      <c r="Q394" s="1">
        <v>0</v>
      </c>
    </row>
    <row r="395" spans="1:17" x14ac:dyDescent="0.25">
      <c r="A395" t="s">
        <v>926</v>
      </c>
      <c r="B395">
        <v>3.172714</v>
      </c>
      <c r="C395">
        <v>0</v>
      </c>
      <c r="D395">
        <v>2.9114206</v>
      </c>
      <c r="E395">
        <v>9.8917999999999992E-3</v>
      </c>
      <c r="F395">
        <v>3.2102493999999999</v>
      </c>
      <c r="G395">
        <v>2.1045422</v>
      </c>
      <c r="H395">
        <v>1.5541398</v>
      </c>
      <c r="I395">
        <v>7.3195999999999999E-3</v>
      </c>
      <c r="J395">
        <v>1.8155965999999999</v>
      </c>
      <c r="K395">
        <v>6.5497999999999997E-3</v>
      </c>
      <c r="L395">
        <v>1.1178053999999999</v>
      </c>
      <c r="M395">
        <v>2.9579999999999998E-4</v>
      </c>
      <c r="N395">
        <v>0.59900819999999899</v>
      </c>
      <c r="O395" s="1">
        <v>2.34E-5</v>
      </c>
      <c r="P395">
        <v>0.49078060000000001</v>
      </c>
      <c r="Q395">
        <v>0</v>
      </c>
    </row>
    <row r="396" spans="1:17" x14ac:dyDescent="0.25">
      <c r="A396" t="s">
        <v>927</v>
      </c>
      <c r="B396">
        <v>8.5329913319238901</v>
      </c>
      <c r="C396">
        <v>0</v>
      </c>
      <c r="D396">
        <v>7.9267387470997699</v>
      </c>
      <c r="E396">
        <v>1.25967517401392E-2</v>
      </c>
      <c r="F396">
        <v>8.5430803874092103</v>
      </c>
      <c r="G396">
        <v>2.20289249394673</v>
      </c>
      <c r="H396">
        <v>5.9012662000000002</v>
      </c>
      <c r="I396">
        <v>8.5883999999999995E-3</v>
      </c>
      <c r="J396">
        <v>5.9523616977225702</v>
      </c>
      <c r="K396">
        <v>7.6064182194616999E-3</v>
      </c>
      <c r="L396">
        <v>3.6952723999999999</v>
      </c>
      <c r="M396">
        <v>1.1340000000000001E-4</v>
      </c>
      <c r="N396">
        <v>2.2511196</v>
      </c>
      <c r="O396" s="1">
        <v>1.9599999999999999E-5</v>
      </c>
      <c r="P396">
        <v>2.0282816000000001</v>
      </c>
      <c r="Q396" s="1">
        <v>0</v>
      </c>
    </row>
    <row r="397" spans="1:17" x14ac:dyDescent="0.25">
      <c r="A397" t="s">
        <v>928</v>
      </c>
      <c r="B397">
        <v>13.4536095394737</v>
      </c>
      <c r="C397">
        <v>0</v>
      </c>
      <c r="D397">
        <v>12.5466255813953</v>
      </c>
      <c r="E397">
        <v>1.5235465116279099E-2</v>
      </c>
      <c r="F397">
        <v>13.4344671111111</v>
      </c>
      <c r="G397">
        <v>2.841672</v>
      </c>
      <c r="H397">
        <v>10.932266666666701</v>
      </c>
      <c r="I397">
        <v>1.01034188034188E-2</v>
      </c>
      <c r="J397">
        <v>10.2408248945148</v>
      </c>
      <c r="K397">
        <v>5.3168776371307997E-3</v>
      </c>
      <c r="L397">
        <v>1.0283206</v>
      </c>
      <c r="M397" s="1">
        <v>3.18E-5</v>
      </c>
      <c r="N397">
        <v>0.43881979999999998</v>
      </c>
      <c r="O397" s="1">
        <v>6.8000000000000001E-6</v>
      </c>
      <c r="P397">
        <v>0.37405860000000002</v>
      </c>
      <c r="Q397">
        <v>0</v>
      </c>
    </row>
    <row r="398" spans="1:17" x14ac:dyDescent="0.25">
      <c r="A398" t="s">
        <v>929</v>
      </c>
      <c r="B398">
        <v>8.0538904109588998</v>
      </c>
      <c r="C398">
        <v>0</v>
      </c>
      <c r="D398">
        <v>7.5420650375939804</v>
      </c>
      <c r="E398">
        <v>1.4159022556391E-2</v>
      </c>
      <c r="F398">
        <v>8.0525107023411397</v>
      </c>
      <c r="G398">
        <v>3.24229632107023</v>
      </c>
      <c r="H398">
        <v>6.4553947368421003</v>
      </c>
      <c r="I398">
        <v>9.4947368421052607E-3</v>
      </c>
      <c r="J398">
        <v>4.41612327935223</v>
      </c>
      <c r="K398">
        <v>6.01740890688259E-3</v>
      </c>
      <c r="L398">
        <v>1.5239832</v>
      </c>
      <c r="M398">
        <v>1.3999999999999999E-4</v>
      </c>
      <c r="N398">
        <v>0.79716420000000099</v>
      </c>
      <c r="O398" s="1">
        <v>2.44E-5</v>
      </c>
      <c r="P398">
        <v>0.68098199999999998</v>
      </c>
      <c r="Q398" s="1">
        <v>0</v>
      </c>
    </row>
    <row r="399" spans="1:17" x14ac:dyDescent="0.25">
      <c r="A399" t="s">
        <v>930</v>
      </c>
      <c r="B399">
        <v>10.660875324675301</v>
      </c>
      <c r="C399">
        <v>0</v>
      </c>
      <c r="D399">
        <v>10.003891825613101</v>
      </c>
      <c r="E399">
        <v>1.39299727520436E-2</v>
      </c>
      <c r="F399">
        <v>10.683719710144899</v>
      </c>
      <c r="G399">
        <v>2.7531565217391298</v>
      </c>
      <c r="H399">
        <v>8.3366000000000007</v>
      </c>
      <c r="I399">
        <v>8.9419098143236099E-3</v>
      </c>
      <c r="J399">
        <v>7.5900125615763496</v>
      </c>
      <c r="K399">
        <v>6.9088669950738901E-3</v>
      </c>
      <c r="L399">
        <v>6.7519888655462204</v>
      </c>
      <c r="M399">
        <v>1.4756302521008399E-3</v>
      </c>
      <c r="N399">
        <v>4.402984</v>
      </c>
      <c r="O399">
        <v>3.3560000000000003E-4</v>
      </c>
      <c r="P399">
        <v>3.4349262</v>
      </c>
      <c r="Q399" s="1">
        <v>8.6000000000000007E-6</v>
      </c>
    </row>
    <row r="400" spans="1:17" x14ac:dyDescent="0.25">
      <c r="A400" t="s">
        <v>931</v>
      </c>
      <c r="B400">
        <v>11.8445095375723</v>
      </c>
      <c r="C400">
        <v>0</v>
      </c>
      <c r="D400">
        <v>10.918551953125</v>
      </c>
      <c r="E400">
        <v>1.402265625E-2</v>
      </c>
      <c r="F400">
        <v>11.831458893280599</v>
      </c>
      <c r="G400">
        <v>3.3798130434782601</v>
      </c>
      <c r="H400">
        <v>8.6292241558441596</v>
      </c>
      <c r="I400">
        <v>9.5833766233766205E-3</v>
      </c>
      <c r="J400">
        <v>8.9935337539432201</v>
      </c>
      <c r="K400">
        <v>5.1779179810725598E-3</v>
      </c>
      <c r="L400">
        <v>0.15519179999999999</v>
      </c>
      <c r="M400" s="1">
        <v>3.0000000000000001E-6</v>
      </c>
      <c r="N400">
        <v>7.9140199999999994E-2</v>
      </c>
      <c r="O400" s="1">
        <v>2.7999999999999999E-6</v>
      </c>
      <c r="P400">
        <v>7.6226000000000002E-2</v>
      </c>
      <c r="Q400" s="1">
        <v>0</v>
      </c>
    </row>
    <row r="401" spans="1:17" x14ac:dyDescent="0.25">
      <c r="A401" t="s">
        <v>932</v>
      </c>
      <c r="B401">
        <v>5.4967535999999901</v>
      </c>
      <c r="C401">
        <v>0</v>
      </c>
      <c r="D401">
        <v>5.2887298174442297</v>
      </c>
      <c r="E401">
        <v>1.47543610547667E-2</v>
      </c>
      <c r="F401">
        <v>5.4858637999999997</v>
      </c>
      <c r="G401">
        <v>2.7910050000000002</v>
      </c>
      <c r="H401">
        <v>3.8944293999999999</v>
      </c>
      <c r="I401">
        <v>9.8195999999999995E-3</v>
      </c>
      <c r="J401">
        <v>4.9148404000000001</v>
      </c>
      <c r="K401">
        <v>5.6807999999999997E-3</v>
      </c>
      <c r="L401">
        <v>6.6458799999999998E-2</v>
      </c>
      <c r="M401" s="1">
        <v>2.3999999999999999E-6</v>
      </c>
      <c r="N401">
        <v>2.1036800000000001E-2</v>
      </c>
      <c r="O401" s="1">
        <v>1.9999999999999999E-7</v>
      </c>
      <c r="P401">
        <v>2.1496999999999999E-2</v>
      </c>
      <c r="Q401" s="1">
        <v>3.1999999999999999E-6</v>
      </c>
    </row>
    <row r="402" spans="1:17" x14ac:dyDescent="0.25">
      <c r="A402" t="s">
        <v>933</v>
      </c>
      <c r="B402">
        <v>40.486907865168497</v>
      </c>
      <c r="C402">
        <v>0</v>
      </c>
      <c r="D402">
        <v>39.529921428571399</v>
      </c>
      <c r="E402">
        <v>1.4110714285714299E-2</v>
      </c>
      <c r="F402">
        <v>40.4822144827586</v>
      </c>
      <c r="G402">
        <v>3.2458475862068998</v>
      </c>
      <c r="H402">
        <v>34.228543283582098</v>
      </c>
      <c r="I402">
        <v>9.4447761194029808E-3</v>
      </c>
      <c r="J402">
        <v>30.637875000000001</v>
      </c>
      <c r="K402">
        <v>6.2805555555555601E-3</v>
      </c>
      <c r="L402">
        <v>24.327063473053901</v>
      </c>
      <c r="M402">
        <v>2.8095808383233499E-3</v>
      </c>
      <c r="N402">
        <v>18.723006563706601</v>
      </c>
      <c r="O402">
        <v>9.6563706563706597E-4</v>
      </c>
      <c r="P402">
        <v>16.793132069970799</v>
      </c>
      <c r="Q402" s="1">
        <v>3.3527696793002901E-5</v>
      </c>
    </row>
    <row r="403" spans="1:17" x14ac:dyDescent="0.25">
      <c r="A403" t="s">
        <v>934</v>
      </c>
      <c r="B403">
        <v>375.04064349999999</v>
      </c>
      <c r="C403">
        <v>0</v>
      </c>
      <c r="D403">
        <v>370.74179565217401</v>
      </c>
      <c r="E403">
        <v>1.3573913043478301E-2</v>
      </c>
      <c r="F403">
        <v>374.33464354838702</v>
      </c>
      <c r="G403">
        <v>2.6213080645161302</v>
      </c>
      <c r="H403">
        <v>358.362018571428</v>
      </c>
      <c r="I403">
        <v>7.19142857142857E-3</v>
      </c>
      <c r="J403">
        <v>330.14187605633799</v>
      </c>
      <c r="K403">
        <v>5.1408450704225404E-4</v>
      </c>
      <c r="L403">
        <v>307.74629583333302</v>
      </c>
      <c r="M403">
        <v>9.2180555555555592E-3</v>
      </c>
      <c r="N403">
        <v>294.32066315789501</v>
      </c>
      <c r="O403">
        <v>9.7017543859649093E-3</v>
      </c>
      <c r="P403">
        <v>273.680731868132</v>
      </c>
      <c r="Q403">
        <v>5.2087912087912097E-4</v>
      </c>
    </row>
    <row r="404" spans="1:17" x14ac:dyDescent="0.25">
      <c r="A404" t="s">
        <v>935</v>
      </c>
      <c r="B404">
        <v>3.9184277999999999</v>
      </c>
      <c r="C404">
        <v>0</v>
      </c>
      <c r="D404">
        <v>3.3885938000000002</v>
      </c>
      <c r="E404">
        <v>1.23748E-2</v>
      </c>
      <c r="F404">
        <v>3.9188529999999999</v>
      </c>
      <c r="G404">
        <v>2.1690567999999999</v>
      </c>
      <c r="H404">
        <v>2.7878210000000099</v>
      </c>
      <c r="I404">
        <v>8.3035999999999995E-3</v>
      </c>
      <c r="J404">
        <v>3.0478684</v>
      </c>
      <c r="K404" s="1">
        <v>9.1399999999999999E-4</v>
      </c>
      <c r="L404">
        <v>3.9307000000000002E-2</v>
      </c>
      <c r="M404" s="1">
        <v>1.1999999999999999E-6</v>
      </c>
      <c r="N404">
        <v>9.6287999999999999E-3</v>
      </c>
      <c r="O404">
        <v>0</v>
      </c>
      <c r="P404">
        <v>7.6990000000000097E-3</v>
      </c>
      <c r="Q404">
        <v>0</v>
      </c>
    </row>
    <row r="405" spans="1:17" x14ac:dyDescent="0.25">
      <c r="A405" t="s">
        <v>936</v>
      </c>
      <c r="B405">
        <v>7.8693225</v>
      </c>
      <c r="C405">
        <v>0</v>
      </c>
      <c r="D405">
        <v>7.4689491002570696</v>
      </c>
      <c r="E405">
        <v>1.4320565552699199E-2</v>
      </c>
      <c r="F405">
        <v>7.8374240677966096</v>
      </c>
      <c r="G405">
        <v>2.7497542372881401</v>
      </c>
      <c r="H405">
        <v>5.5016096000000001</v>
      </c>
      <c r="I405">
        <v>9.5113999999999997E-3</v>
      </c>
      <c r="J405">
        <v>5.8337648</v>
      </c>
      <c r="K405">
        <v>7.9921999999999997E-3</v>
      </c>
      <c r="L405">
        <v>0.14981240000000001</v>
      </c>
      <c r="M405" s="1">
        <v>7.9999999999999996E-7</v>
      </c>
      <c r="N405">
        <v>0.1460524</v>
      </c>
      <c r="O405">
        <v>0</v>
      </c>
      <c r="P405">
        <v>0.17202799999999999</v>
      </c>
      <c r="Q405">
        <v>0</v>
      </c>
    </row>
    <row r="406" spans="1:17" x14ac:dyDescent="0.25">
      <c r="A406" t="s">
        <v>937</v>
      </c>
      <c r="B406">
        <v>4.3257393999999998</v>
      </c>
      <c r="C406">
        <v>0</v>
      </c>
      <c r="D406">
        <v>3.7510634</v>
      </c>
      <c r="E406">
        <v>1.3764999999999999E-2</v>
      </c>
      <c r="F406">
        <v>4.3368398000000097</v>
      </c>
      <c r="G406">
        <v>2.5037120000000002</v>
      </c>
      <c r="H406">
        <v>2.8493442</v>
      </c>
      <c r="I406">
        <v>9.6132000000000006E-3</v>
      </c>
      <c r="J406">
        <v>2.4995257999999998</v>
      </c>
      <c r="K406">
        <v>6.2636000000000002E-3</v>
      </c>
      <c r="L406">
        <v>0.196328</v>
      </c>
      <c r="M406" s="1">
        <v>3.5999999999999998E-6</v>
      </c>
      <c r="N406">
        <v>4.32786E-2</v>
      </c>
      <c r="O406" s="1">
        <v>1.9999999999999999E-7</v>
      </c>
      <c r="P406">
        <v>3.2880800000000002E-2</v>
      </c>
      <c r="Q406">
        <v>0</v>
      </c>
    </row>
    <row r="407" spans="1:17" x14ac:dyDescent="0.25">
      <c r="A407" t="s">
        <v>938</v>
      </c>
      <c r="B407">
        <v>47.498781355932202</v>
      </c>
      <c r="C407">
        <v>0</v>
      </c>
      <c r="D407">
        <v>45.907896907216497</v>
      </c>
      <c r="E407">
        <v>1.37814432989691E-2</v>
      </c>
      <c r="F407">
        <v>47.3911963768116</v>
      </c>
      <c r="G407">
        <v>3.6963115942028999</v>
      </c>
      <c r="H407">
        <v>38.819207627118601</v>
      </c>
      <c r="I407">
        <v>1.01542372881356E-2</v>
      </c>
      <c r="J407">
        <v>37.647886624203799</v>
      </c>
      <c r="K407">
        <v>5.7159235668789799E-3</v>
      </c>
      <c r="L407">
        <v>33.038270833333399</v>
      </c>
      <c r="M407">
        <v>6.9208333333333301E-3</v>
      </c>
      <c r="N407">
        <v>24.644419411764702</v>
      </c>
      <c r="O407">
        <v>3.5200000000000001E-3</v>
      </c>
      <c r="P407">
        <v>20.809616589861701</v>
      </c>
      <c r="Q407">
        <v>1.24884792626728E-4</v>
      </c>
    </row>
    <row r="408" spans="1:17" x14ac:dyDescent="0.25">
      <c r="A408" t="s">
        <v>939</v>
      </c>
      <c r="B408">
        <v>3.7684365999999998</v>
      </c>
      <c r="C408">
        <v>0</v>
      </c>
      <c r="D408">
        <v>3.5235896000000002</v>
      </c>
      <c r="E408">
        <v>1.26876E-2</v>
      </c>
      <c r="F408">
        <v>3.7940668</v>
      </c>
      <c r="G408">
        <v>2.6340780000000001</v>
      </c>
      <c r="H408">
        <v>2.5870747999999999</v>
      </c>
      <c r="I408">
        <v>8.7422000000000003E-3</v>
      </c>
      <c r="J408">
        <v>2.4646553999999901</v>
      </c>
      <c r="K408">
        <v>8.5286000000000008E-3</v>
      </c>
      <c r="L408" s="1">
        <v>1.9308800000000001E-2</v>
      </c>
      <c r="M408" s="1">
        <v>1.9999999999999999E-7</v>
      </c>
      <c r="N408" s="1">
        <v>1.02408E-2</v>
      </c>
      <c r="O408">
        <v>0</v>
      </c>
      <c r="P408" s="1">
        <v>1.0798E-2</v>
      </c>
      <c r="Q408">
        <v>0</v>
      </c>
    </row>
    <row r="409" spans="1:17" x14ac:dyDescent="0.25">
      <c r="A409" t="s">
        <v>940</v>
      </c>
      <c r="B409">
        <v>4.1302437229437299</v>
      </c>
      <c r="C409">
        <v>0</v>
      </c>
      <c r="D409">
        <v>3.8650009999999999</v>
      </c>
      <c r="E409">
        <v>1.24104E-2</v>
      </c>
      <c r="F409">
        <v>4.13322126789366</v>
      </c>
      <c r="G409">
        <v>2.37422494887526</v>
      </c>
      <c r="H409">
        <v>3.1241121999999999</v>
      </c>
      <c r="I409">
        <v>7.9983999999999993E-3</v>
      </c>
      <c r="J409">
        <v>1.2750636</v>
      </c>
      <c r="K409">
        <v>4.4736000000000003E-3</v>
      </c>
      <c r="L409">
        <v>2.2485399999999999E-2</v>
      </c>
      <c r="M409" s="1">
        <v>3.9999999999999998E-7</v>
      </c>
      <c r="N409">
        <v>5.7780000000000001E-3</v>
      </c>
      <c r="O409" s="1">
        <v>0</v>
      </c>
      <c r="P409">
        <v>4.3946000000000002E-3</v>
      </c>
      <c r="Q409">
        <v>0</v>
      </c>
    </row>
    <row r="410" spans="1:17" x14ac:dyDescent="0.25">
      <c r="A410" t="s">
        <v>941</v>
      </c>
      <c r="B410">
        <v>1.2621176000000001</v>
      </c>
      <c r="C410">
        <v>0</v>
      </c>
      <c r="D410">
        <v>1.1163266000000001</v>
      </c>
      <c r="E410">
        <v>1.4099799999999999E-2</v>
      </c>
      <c r="F410">
        <v>1.2464307999999999</v>
      </c>
      <c r="G410">
        <v>3.2391510000000001</v>
      </c>
      <c r="H410">
        <v>0.85043119999999905</v>
      </c>
      <c r="I410">
        <v>8.9958E-3</v>
      </c>
      <c r="J410">
        <v>0.37104379999999998</v>
      </c>
      <c r="K410">
        <v>5.6855999999999999E-3</v>
      </c>
      <c r="L410">
        <v>3.2544000000000002E-3</v>
      </c>
      <c r="M410">
        <v>0</v>
      </c>
      <c r="N410">
        <v>6.1720000000000004E-4</v>
      </c>
      <c r="O410">
        <v>0</v>
      </c>
      <c r="P410">
        <v>4.908E-4</v>
      </c>
      <c r="Q410">
        <v>0</v>
      </c>
    </row>
    <row r="411" spans="1:17" x14ac:dyDescent="0.25">
      <c r="A411" t="s">
        <v>942</v>
      </c>
      <c r="B411">
        <v>6.5090558886509697</v>
      </c>
      <c r="C411">
        <v>0</v>
      </c>
      <c r="D411">
        <v>6.1859927350427304</v>
      </c>
      <c r="E411">
        <v>1.4480128205128199E-2</v>
      </c>
      <c r="F411">
        <v>6.5062965931863701</v>
      </c>
      <c r="G411">
        <v>2.4369212424849702</v>
      </c>
      <c r="H411">
        <v>4.2239301999999999</v>
      </c>
      <c r="I411">
        <v>9.8732000000000004E-3</v>
      </c>
      <c r="J411">
        <v>2.8468254000000002</v>
      </c>
      <c r="K411">
        <v>8.6087999999999998E-3</v>
      </c>
      <c r="L411">
        <v>9.3490799999999902E-2</v>
      </c>
      <c r="M411" s="1">
        <v>3.4000000000000001E-6</v>
      </c>
      <c r="N411">
        <v>3.11764E-2</v>
      </c>
      <c r="O411" s="1">
        <v>7.9999999999999996E-7</v>
      </c>
      <c r="P411">
        <v>3.1549000000000001E-2</v>
      </c>
      <c r="Q411">
        <v>0</v>
      </c>
    </row>
    <row r="412" spans="1:17" x14ac:dyDescent="0.25">
      <c r="A412" t="s">
        <v>943</v>
      </c>
      <c r="B412">
        <v>18.057569255663399</v>
      </c>
      <c r="C412">
        <v>0</v>
      </c>
      <c r="D412">
        <v>17.304398029556701</v>
      </c>
      <c r="E412">
        <v>1.47300492610837E-2</v>
      </c>
      <c r="F412">
        <v>18.082850285714301</v>
      </c>
      <c r="G412">
        <v>3.1764628571428601</v>
      </c>
      <c r="H412">
        <v>14.288057</v>
      </c>
      <c r="I412">
        <v>9.8876666666666696E-3</v>
      </c>
      <c r="J412">
        <v>12.1124990566038</v>
      </c>
      <c r="K412">
        <v>6.3276729559748404E-3</v>
      </c>
      <c r="L412">
        <v>5.1878814000000002</v>
      </c>
      <c r="M412">
        <v>9.0700000000000004E-4</v>
      </c>
      <c r="N412">
        <v>3.6240926</v>
      </c>
      <c r="O412">
        <v>4.4539999999999998E-4</v>
      </c>
      <c r="P412">
        <v>3.3108148000000002</v>
      </c>
      <c r="Q412" s="1">
        <v>3.4E-5</v>
      </c>
    </row>
    <row r="413" spans="1:17" x14ac:dyDescent="0.25">
      <c r="A413" t="s">
        <v>944</v>
      </c>
      <c r="B413">
        <v>15.0527255102041</v>
      </c>
      <c r="C413">
        <v>0</v>
      </c>
      <c r="D413">
        <v>14.0595502702703</v>
      </c>
      <c r="E413">
        <v>1.4688108108108101E-2</v>
      </c>
      <c r="F413">
        <v>15.041360869565199</v>
      </c>
      <c r="G413">
        <v>2.73052826086957</v>
      </c>
      <c r="H413">
        <v>11.7013995833333</v>
      </c>
      <c r="I413">
        <v>1.03883333333333E-2</v>
      </c>
      <c r="J413">
        <v>9.6564813620071597</v>
      </c>
      <c r="K413">
        <v>5.3724014336917602E-3</v>
      </c>
      <c r="L413">
        <v>3.0390524000000001</v>
      </c>
      <c r="M413">
        <v>9.2400000000000002E-4</v>
      </c>
      <c r="N413">
        <v>1.4461636</v>
      </c>
      <c r="O413">
        <v>2.184E-4</v>
      </c>
      <c r="P413">
        <v>1.088327</v>
      </c>
      <c r="Q413" s="1">
        <v>2.7999999999999999E-6</v>
      </c>
    </row>
    <row r="414" spans="1:17" x14ac:dyDescent="0.25">
      <c r="A414" t="s">
        <v>945</v>
      </c>
      <c r="B414">
        <v>157.528828</v>
      </c>
      <c r="C414">
        <v>0</v>
      </c>
      <c r="D414">
        <v>155.25170133333299</v>
      </c>
      <c r="E414">
        <v>1.5042666666666701E-2</v>
      </c>
      <c r="F414">
        <v>157.423539473684</v>
      </c>
      <c r="G414">
        <v>2.9580236842105299</v>
      </c>
      <c r="H414">
        <v>148.51956999999999</v>
      </c>
      <c r="I414">
        <v>7.9128571428571399E-3</v>
      </c>
      <c r="J414">
        <v>136.66958923076899</v>
      </c>
      <c r="K414">
        <v>5.4000000000000001E-4</v>
      </c>
      <c r="L414">
        <v>120.633295238095</v>
      </c>
      <c r="M414">
        <v>9.93968253968254E-3</v>
      </c>
      <c r="N414">
        <v>109.614309375</v>
      </c>
      <c r="O414">
        <v>7.8562500000000004E-3</v>
      </c>
      <c r="P414">
        <v>97.621358571428502</v>
      </c>
      <c r="Q414" s="1">
        <v>3.4857142857142899E-4</v>
      </c>
    </row>
    <row r="415" spans="1:17" x14ac:dyDescent="0.25">
      <c r="A415" t="s">
        <v>946</v>
      </c>
      <c r="B415">
        <v>44.058598717948797</v>
      </c>
      <c r="C415">
        <v>0</v>
      </c>
      <c r="D415">
        <v>42.9316633587786</v>
      </c>
      <c r="E415">
        <v>1.38412213740458E-2</v>
      </c>
      <c r="F415">
        <v>43.990478151260497</v>
      </c>
      <c r="G415">
        <v>2.5918075630252102</v>
      </c>
      <c r="H415">
        <v>38.095969105690997</v>
      </c>
      <c r="I415">
        <v>9.4422764227642293E-3</v>
      </c>
      <c r="J415">
        <v>35.577552173912999</v>
      </c>
      <c r="K415">
        <v>4.6913043478260903E-3</v>
      </c>
      <c r="L415">
        <v>34.252983908045998</v>
      </c>
      <c r="M415">
        <v>6.7178160919540196E-3</v>
      </c>
      <c r="N415">
        <v>29.229417460317499</v>
      </c>
      <c r="O415">
        <v>2.8595238095238101E-3</v>
      </c>
      <c r="P415">
        <v>26.262338071066001</v>
      </c>
      <c r="Q415">
        <v>1.15228426395939E-4</v>
      </c>
    </row>
    <row r="416" spans="1:17" x14ac:dyDescent="0.25">
      <c r="A416" t="s">
        <v>947</v>
      </c>
      <c r="B416">
        <v>0.163078</v>
      </c>
      <c r="C416">
        <v>0</v>
      </c>
      <c r="D416">
        <v>0.12545780000000001</v>
      </c>
      <c r="E416">
        <v>1.5483200000000001E-2</v>
      </c>
      <c r="F416">
        <v>0.1660114</v>
      </c>
      <c r="G416">
        <v>2.7366378</v>
      </c>
      <c r="H416">
        <v>0.103169</v>
      </c>
      <c r="I416">
        <v>9.9740000000000002E-3</v>
      </c>
      <c r="J416">
        <v>2.9152000000000001E-2</v>
      </c>
      <c r="K416">
        <v>5.6443999999999999E-3</v>
      </c>
      <c r="L416" s="1">
        <v>6.4599999999999998E-5</v>
      </c>
      <c r="M416" s="1">
        <v>0</v>
      </c>
      <c r="N416" s="1">
        <v>2.6800000000000001E-5</v>
      </c>
      <c r="O416">
        <v>0</v>
      </c>
      <c r="P416" s="1">
        <v>2.16E-5</v>
      </c>
      <c r="Q416">
        <v>0</v>
      </c>
    </row>
    <row r="417" spans="1:17" x14ac:dyDescent="0.25">
      <c r="A417" t="s">
        <v>948</v>
      </c>
      <c r="B417">
        <v>15.353667741935499</v>
      </c>
      <c r="C417">
        <v>0</v>
      </c>
      <c r="D417">
        <v>14.610679104477599</v>
      </c>
      <c r="E417">
        <v>1.52751243781095E-2</v>
      </c>
      <c r="F417">
        <v>15.4153125423729</v>
      </c>
      <c r="G417">
        <v>2.9909847457627099</v>
      </c>
      <c r="H417">
        <v>12.1496718146718</v>
      </c>
      <c r="I417">
        <v>9.8552123552123495E-3</v>
      </c>
      <c r="J417">
        <v>11.1555329588015</v>
      </c>
      <c r="K417">
        <v>5.6108614232209704E-3</v>
      </c>
      <c r="L417">
        <v>2.4196102000000002</v>
      </c>
      <c r="M417">
        <v>2.0540000000000001E-4</v>
      </c>
      <c r="N417">
        <v>1.1642386</v>
      </c>
      <c r="O417" s="1">
        <v>3.8999999999999999E-5</v>
      </c>
      <c r="P417">
        <v>0.96709420000000001</v>
      </c>
      <c r="Q417" s="1">
        <v>1.1999999999999999E-6</v>
      </c>
    </row>
    <row r="418" spans="1:17" x14ac:dyDescent="0.25">
      <c r="A418" t="s">
        <v>949</v>
      </c>
      <c r="B418">
        <v>0.8615488</v>
      </c>
      <c r="C418">
        <v>0</v>
      </c>
      <c r="D418">
        <v>0.71665699999999899</v>
      </c>
      <c r="E418">
        <v>1.49882E-2</v>
      </c>
      <c r="F418">
        <v>0.86026499999999895</v>
      </c>
      <c r="G418">
        <v>2.7292277999999999</v>
      </c>
      <c r="H418">
        <v>0.44798359999999998</v>
      </c>
      <c r="I418">
        <v>1.0151E-2</v>
      </c>
      <c r="J418">
        <v>0.43462699999999999</v>
      </c>
      <c r="K418">
        <v>1.00626E-2</v>
      </c>
      <c r="L418">
        <v>2.4499999999999999E-3</v>
      </c>
      <c r="M418" s="1">
        <v>0</v>
      </c>
      <c r="N418">
        <v>3.3540000000000002E-4</v>
      </c>
      <c r="O418" s="1">
        <v>0</v>
      </c>
      <c r="P418">
        <v>3.4519999999999999E-4</v>
      </c>
      <c r="Q418" s="1">
        <v>0</v>
      </c>
    </row>
    <row r="419" spans="1:17" x14ac:dyDescent="0.25">
      <c r="A419" t="s">
        <v>950</v>
      </c>
      <c r="B419">
        <v>5.2076551999999996</v>
      </c>
      <c r="C419">
        <v>0</v>
      </c>
      <c r="D419">
        <v>4.5866043999999997</v>
      </c>
      <c r="E419">
        <v>1.22072E-2</v>
      </c>
      <c r="F419">
        <v>5.2149657999999999</v>
      </c>
      <c r="G419">
        <v>2.3448348000000001</v>
      </c>
      <c r="H419">
        <v>3.2327493999999999</v>
      </c>
      <c r="I419">
        <v>8.7246000000000008E-3</v>
      </c>
      <c r="J419">
        <v>3.4922496000000001</v>
      </c>
      <c r="K419">
        <v>5.2903999999999998E-3</v>
      </c>
      <c r="L419">
        <v>0.28898459999999998</v>
      </c>
      <c r="M419" s="1">
        <v>1.1800000000000001E-5</v>
      </c>
      <c r="N419">
        <v>0.148642</v>
      </c>
      <c r="O419" s="1">
        <v>5.9999999999999997E-7</v>
      </c>
      <c r="P419">
        <v>0.11925239999999999</v>
      </c>
      <c r="Q419">
        <v>0</v>
      </c>
    </row>
    <row r="420" spans="1:17" x14ac:dyDescent="0.25">
      <c r="A420" t="s">
        <v>951</v>
      </c>
      <c r="B420">
        <v>7.1694686403508801</v>
      </c>
      <c r="C420">
        <v>0</v>
      </c>
      <c r="D420">
        <v>6.7006386091127199</v>
      </c>
      <c r="E420">
        <v>1.00553956834532E-2</v>
      </c>
      <c r="F420">
        <v>7.1793110024449902</v>
      </c>
      <c r="G420">
        <v>2.2679097799511001</v>
      </c>
      <c r="H420">
        <v>4.7025921999999998</v>
      </c>
      <c r="I420">
        <v>7.9302000000000001E-3</v>
      </c>
      <c r="J420">
        <v>5.6070273999999998</v>
      </c>
      <c r="K420">
        <v>4.1244000000000003E-3</v>
      </c>
      <c r="L420">
        <v>3.8258529999999999</v>
      </c>
      <c r="M420">
        <v>2.062E-4</v>
      </c>
      <c r="N420">
        <v>2.5638732000000002</v>
      </c>
      <c r="O420" s="1">
        <v>3.2199999999999997E-5</v>
      </c>
      <c r="P420">
        <v>2.2891339999999998</v>
      </c>
      <c r="Q420" s="1">
        <v>0</v>
      </c>
    </row>
    <row r="421" spans="1:17" x14ac:dyDescent="0.25">
      <c r="A421" t="s">
        <v>952</v>
      </c>
      <c r="B421">
        <v>194.714470949721</v>
      </c>
      <c r="C421">
        <v>0</v>
      </c>
      <c r="D421">
        <v>191.57825</v>
      </c>
      <c r="E421">
        <v>1.3112499999999999E-2</v>
      </c>
      <c r="F421">
        <v>195.04665123966899</v>
      </c>
      <c r="G421">
        <v>2.1880859504132202</v>
      </c>
      <c r="H421">
        <v>186.35419193548401</v>
      </c>
      <c r="I421">
        <v>7.1790322580645204E-3</v>
      </c>
      <c r="J421">
        <v>180.335133333333</v>
      </c>
      <c r="K421">
        <v>3.39393939393939E-4</v>
      </c>
      <c r="L421">
        <v>163.3508671875</v>
      </c>
      <c r="M421">
        <v>1.0915625E-2</v>
      </c>
      <c r="N421">
        <v>146.14105555555599</v>
      </c>
      <c r="O421">
        <v>7.47619047619048E-3</v>
      </c>
      <c r="P421">
        <v>133.15596393442601</v>
      </c>
      <c r="Q421">
        <v>3.6229508196721302E-4</v>
      </c>
    </row>
    <row r="422" spans="1:17" x14ac:dyDescent="0.25">
      <c r="A422" t="s">
        <v>953</v>
      </c>
      <c r="B422">
        <v>36.232891752577302</v>
      </c>
      <c r="C422">
        <v>0</v>
      </c>
      <c r="D422">
        <v>34.8462666666667</v>
      </c>
      <c r="E422">
        <v>1.37243243243243E-2</v>
      </c>
      <c r="F422">
        <v>36.386631097561001</v>
      </c>
      <c r="G422">
        <v>2.8986048780487801</v>
      </c>
      <c r="H422">
        <v>33.735526262626301</v>
      </c>
      <c r="I422">
        <v>7.6686868686868699E-3</v>
      </c>
      <c r="J422">
        <v>34.164206730769202</v>
      </c>
      <c r="K422">
        <v>6.61538461538462E-4</v>
      </c>
      <c r="L422">
        <v>5.9025296000000003</v>
      </c>
      <c r="M422" s="1">
        <v>4.3399999999999998E-5</v>
      </c>
      <c r="N422">
        <v>3.6374228</v>
      </c>
      <c r="O422" s="1">
        <v>4.6E-5</v>
      </c>
      <c r="P422">
        <v>3.7116006000000001</v>
      </c>
      <c r="Q422" s="1">
        <v>6.6000000000000003E-6</v>
      </c>
    </row>
    <row r="423" spans="1:17" x14ac:dyDescent="0.25">
      <c r="A423" t="s">
        <v>954</v>
      </c>
      <c r="B423">
        <v>282.75314887640502</v>
      </c>
      <c r="C423">
        <v>0</v>
      </c>
      <c r="D423">
        <v>279.00656176470602</v>
      </c>
      <c r="E423">
        <v>1.3252941176470599E-2</v>
      </c>
      <c r="F423">
        <v>282.93537024793397</v>
      </c>
      <c r="G423">
        <v>2.4681016528925599</v>
      </c>
      <c r="H423">
        <v>269.43237945205499</v>
      </c>
      <c r="I423">
        <v>7.4698630136986301E-3</v>
      </c>
      <c r="J423">
        <v>274.84909571428602</v>
      </c>
      <c r="K423">
        <v>6.0571428571428603E-4</v>
      </c>
      <c r="L423">
        <v>257.26863281250002</v>
      </c>
      <c r="M423">
        <v>1.0640625000000001E-2</v>
      </c>
      <c r="N423">
        <v>233.28145285714299</v>
      </c>
      <c r="O423">
        <v>6.6771428571428598E-3</v>
      </c>
      <c r="P423">
        <v>223.29385967741899</v>
      </c>
      <c r="Q423" s="1">
        <v>3.2096774193548399E-4</v>
      </c>
    </row>
    <row r="424" spans="1:17" x14ac:dyDescent="0.25">
      <c r="A424" t="s">
        <v>955</v>
      </c>
      <c r="B424">
        <v>216.136668539326</v>
      </c>
      <c r="C424">
        <v>0</v>
      </c>
      <c r="D424">
        <v>213.34122238806</v>
      </c>
      <c r="E424">
        <v>1.1810447761194E-2</v>
      </c>
      <c r="F424">
        <v>215.825952755906</v>
      </c>
      <c r="G424">
        <v>2.60815196850394</v>
      </c>
      <c r="H424">
        <v>203.64147567567599</v>
      </c>
      <c r="I424">
        <v>7.0567567567567597E-3</v>
      </c>
      <c r="J424">
        <v>206.961528125</v>
      </c>
      <c r="K424">
        <v>5.1250000000000004E-4</v>
      </c>
      <c r="L424">
        <v>199.09515735294099</v>
      </c>
      <c r="M424">
        <v>9.1294117647058807E-3</v>
      </c>
      <c r="N424">
        <v>182.8878</v>
      </c>
      <c r="O424">
        <v>4.5128571428571396E-3</v>
      </c>
      <c r="P424">
        <v>173.164859016393</v>
      </c>
      <c r="Q424">
        <v>1.7540983606557399E-4</v>
      </c>
    </row>
    <row r="425" spans="1:17" x14ac:dyDescent="0.25">
      <c r="A425" t="s">
        <v>956</v>
      </c>
      <c r="B425">
        <v>504.76680786516903</v>
      </c>
      <c r="C425">
        <v>0</v>
      </c>
      <c r="D425">
        <v>500.27453768115902</v>
      </c>
      <c r="E425">
        <v>1.6649275362318802E-2</v>
      </c>
      <c r="F425">
        <v>504.75309126984098</v>
      </c>
      <c r="G425">
        <v>3.5790357142857099</v>
      </c>
      <c r="H425">
        <v>488.75163372092999</v>
      </c>
      <c r="I425">
        <v>9.1325581395348791E-3</v>
      </c>
      <c r="J425">
        <v>497.71475217391298</v>
      </c>
      <c r="K425">
        <v>1.02173913043478E-3</v>
      </c>
      <c r="L425">
        <v>451.36182987013001</v>
      </c>
      <c r="M425">
        <v>1.22233766233766E-2</v>
      </c>
      <c r="N425">
        <v>428.36740615384599</v>
      </c>
      <c r="O425">
        <v>1.45138461538462E-2</v>
      </c>
      <c r="P425">
        <v>408.76118730158697</v>
      </c>
      <c r="Q425">
        <v>8.4920634920634898E-4</v>
      </c>
    </row>
    <row r="426" spans="1:17" x14ac:dyDescent="0.25">
      <c r="A426" t="s">
        <v>957</v>
      </c>
      <c r="B426">
        <v>72.394238775510203</v>
      </c>
      <c r="C426">
        <v>0</v>
      </c>
      <c r="D426">
        <v>69.628138235294102</v>
      </c>
      <c r="E426">
        <v>1.13588235294118E-2</v>
      </c>
      <c r="F426">
        <v>72.2641214285714</v>
      </c>
      <c r="G426">
        <v>2.3005142857142902</v>
      </c>
      <c r="H426">
        <v>65.549274683544297</v>
      </c>
      <c r="I426">
        <v>6.4658227848101296E-3</v>
      </c>
      <c r="J426">
        <v>66.439070588235296</v>
      </c>
      <c r="K426">
        <v>9.1176470588235302E-4</v>
      </c>
      <c r="L426">
        <v>43.515232926829299</v>
      </c>
      <c r="M426">
        <v>1.44878048780488E-3</v>
      </c>
      <c r="N426">
        <v>28.297077575757601</v>
      </c>
      <c r="O426">
        <v>7.7212121212121205E-4</v>
      </c>
      <c r="P426">
        <v>22.728498739495802</v>
      </c>
      <c r="Q426" s="1">
        <v>3.7394957983193303E-5</v>
      </c>
    </row>
    <row r="427" spans="1:17" x14ac:dyDescent="0.25">
      <c r="A427" t="s">
        <v>958</v>
      </c>
      <c r="B427">
        <v>230.63447244898001</v>
      </c>
      <c r="C427">
        <v>0</v>
      </c>
      <c r="D427">
        <v>228.00865999999999</v>
      </c>
      <c r="E427">
        <v>1.4166153846153801E-2</v>
      </c>
      <c r="F427">
        <v>230.78090982142899</v>
      </c>
      <c r="G427">
        <v>2.9179160714285701</v>
      </c>
      <c r="H427">
        <v>220.40167972973001</v>
      </c>
      <c r="I427">
        <v>7.6432432432432399E-3</v>
      </c>
      <c r="J427">
        <v>220.67911194029901</v>
      </c>
      <c r="K427">
        <v>1.09253731343284E-3</v>
      </c>
      <c r="L427">
        <v>183.741580597015</v>
      </c>
      <c r="M427">
        <v>9.8343283582089606E-3</v>
      </c>
      <c r="N427">
        <v>170.35007230769199</v>
      </c>
      <c r="O427">
        <v>9.3200000000000002E-3</v>
      </c>
      <c r="P427">
        <v>155.35376578947401</v>
      </c>
      <c r="Q427">
        <v>5.6578947368421005E-4</v>
      </c>
    </row>
    <row r="428" spans="1:17" x14ac:dyDescent="0.25">
      <c r="A428" t="s">
        <v>959</v>
      </c>
      <c r="B428">
        <v>212.92844948979601</v>
      </c>
      <c r="C428">
        <v>0</v>
      </c>
      <c r="D428">
        <v>209.537825</v>
      </c>
      <c r="E428">
        <v>1.3108823529411799E-2</v>
      </c>
      <c r="F428">
        <v>213.058510714286</v>
      </c>
      <c r="G428">
        <v>2.3838705357142902</v>
      </c>
      <c r="H428">
        <v>203.606948648649</v>
      </c>
      <c r="I428">
        <v>6.5040540540540499E-3</v>
      </c>
      <c r="J428">
        <v>200.20666285714299</v>
      </c>
      <c r="K428">
        <v>1.3014285714285699E-3</v>
      </c>
      <c r="L428">
        <v>178.21348260869601</v>
      </c>
      <c r="M428">
        <v>7.3333333333333297E-3</v>
      </c>
      <c r="N428">
        <v>163.42885810810799</v>
      </c>
      <c r="O428">
        <v>6.2797297297297302E-3</v>
      </c>
      <c r="P428">
        <v>150.49614393939399</v>
      </c>
      <c r="Q428">
        <v>4.0909090909090903E-4</v>
      </c>
    </row>
    <row r="429" spans="1:17" x14ac:dyDescent="0.25">
      <c r="A429" t="s">
        <v>960</v>
      </c>
      <c r="B429">
        <v>300.60128820512801</v>
      </c>
      <c r="C429">
        <v>0</v>
      </c>
      <c r="D429">
        <v>297.11027619047599</v>
      </c>
      <c r="E429">
        <v>1.5253968253968299E-2</v>
      </c>
      <c r="F429">
        <v>300.88226134453799</v>
      </c>
      <c r="G429">
        <v>3.1052126050420199</v>
      </c>
      <c r="H429">
        <v>289.27634729729698</v>
      </c>
      <c r="I429">
        <v>8.0959459459459503E-3</v>
      </c>
      <c r="J429">
        <v>279.31644923076902</v>
      </c>
      <c r="K429">
        <v>2.0369230769230798E-3</v>
      </c>
      <c r="L429">
        <v>256.20806944444399</v>
      </c>
      <c r="M429">
        <v>1.09611111111111E-2</v>
      </c>
      <c r="N429">
        <v>237.976112162162</v>
      </c>
      <c r="O429">
        <v>1.0699999999999999E-2</v>
      </c>
      <c r="P429">
        <v>222.93200746268599</v>
      </c>
      <c r="Q429">
        <v>4.9253731343283603E-4</v>
      </c>
    </row>
    <row r="430" spans="1:17" x14ac:dyDescent="0.25">
      <c r="A430" t="s">
        <v>961</v>
      </c>
      <c r="B430">
        <v>111.20080307692299</v>
      </c>
      <c r="C430">
        <v>0</v>
      </c>
      <c r="D430">
        <v>109.603378787879</v>
      </c>
      <c r="E430">
        <v>1.2409090909090899E-2</v>
      </c>
      <c r="F430">
        <v>110.85427226890801</v>
      </c>
      <c r="G430">
        <v>2.9668621848739498</v>
      </c>
      <c r="H430">
        <v>104.69224883720899</v>
      </c>
      <c r="I430">
        <v>6.9755813953488403E-3</v>
      </c>
      <c r="J430">
        <v>96.281086153846104</v>
      </c>
      <c r="K430">
        <v>1.1307692307692299E-3</v>
      </c>
      <c r="L430">
        <v>83.025410126582301</v>
      </c>
      <c r="M430" s="1">
        <v>1.61772151898734E-3</v>
      </c>
      <c r="N430">
        <v>74.000547311827901</v>
      </c>
      <c r="O430" s="1">
        <v>1.20322580645161E-3</v>
      </c>
      <c r="P430">
        <v>68.619403389830495</v>
      </c>
      <c r="Q430" s="1">
        <v>8.7288135593220295E-5</v>
      </c>
    </row>
    <row r="431" spans="1:17" x14ac:dyDescent="0.25">
      <c r="A431" t="s">
        <v>962</v>
      </c>
      <c r="B431">
        <v>493.40270567010299</v>
      </c>
      <c r="C431">
        <v>0</v>
      </c>
      <c r="D431">
        <v>490.33563376623403</v>
      </c>
      <c r="E431">
        <v>1.4158441558441599E-2</v>
      </c>
      <c r="F431">
        <v>493.86480205479501</v>
      </c>
      <c r="G431">
        <v>3.0521397260273999</v>
      </c>
      <c r="H431">
        <v>479.36953703703699</v>
      </c>
      <c r="I431">
        <v>7.3469135802469096E-3</v>
      </c>
      <c r="J431">
        <v>472.47020142857099</v>
      </c>
      <c r="K431">
        <v>2.25428571428571E-3</v>
      </c>
      <c r="L431">
        <v>455.72913382352903</v>
      </c>
      <c r="M431">
        <v>1.2180882352941199E-2</v>
      </c>
      <c r="N431">
        <v>433.00674459459498</v>
      </c>
      <c r="O431">
        <v>1.09527027027027E-2</v>
      </c>
      <c r="P431">
        <v>414.01726507936502</v>
      </c>
      <c r="Q431">
        <v>6.7619047619047596E-4</v>
      </c>
    </row>
    <row r="432" spans="1:17" x14ac:dyDescent="0.25">
      <c r="A432" t="s">
        <v>963</v>
      </c>
      <c r="B432">
        <v>175.65380742857101</v>
      </c>
      <c r="C432">
        <v>0</v>
      </c>
      <c r="D432">
        <v>173.59755694444399</v>
      </c>
      <c r="E432">
        <v>1.35555555555556E-2</v>
      </c>
      <c r="F432">
        <v>175.41579520547899</v>
      </c>
      <c r="G432">
        <v>3.1319321917808201</v>
      </c>
      <c r="H432">
        <v>167.368022429907</v>
      </c>
      <c r="I432">
        <v>7.2841121495327097E-3</v>
      </c>
      <c r="J432">
        <v>165.67749104477599</v>
      </c>
      <c r="K432">
        <v>2.3999999999999998E-3</v>
      </c>
      <c r="L432">
        <v>145.566201470588</v>
      </c>
      <c r="M432">
        <v>9.3176470588235295E-3</v>
      </c>
      <c r="N432">
        <v>129.604848</v>
      </c>
      <c r="O432">
        <v>7.0666666666666699E-3</v>
      </c>
      <c r="P432">
        <v>118.20386741573</v>
      </c>
      <c r="Q432" s="1">
        <v>3.17977528089888E-4</v>
      </c>
    </row>
    <row r="433" spans="1:17" x14ac:dyDescent="0.25">
      <c r="A433" t="s">
        <v>964</v>
      </c>
      <c r="B433">
        <v>88.129431638417998</v>
      </c>
      <c r="C433">
        <v>0</v>
      </c>
      <c r="D433">
        <v>86.645530120481894</v>
      </c>
      <c r="E433">
        <v>1.22831325301205E-2</v>
      </c>
      <c r="F433">
        <v>88.121248387096799</v>
      </c>
      <c r="G433">
        <v>2.5280206451612899</v>
      </c>
      <c r="H433">
        <v>82.548926190476195</v>
      </c>
      <c r="I433">
        <v>6.6249999999999998E-3</v>
      </c>
      <c r="J433">
        <v>76.285222352941204</v>
      </c>
      <c r="K433">
        <v>1.07411764705882E-3</v>
      </c>
      <c r="L433">
        <v>54.940811594202899</v>
      </c>
      <c r="M433" s="1">
        <v>3.1065217391304301E-3</v>
      </c>
      <c r="N433">
        <v>45.517136312849203</v>
      </c>
      <c r="O433" s="1">
        <v>1.6268156424580999E-3</v>
      </c>
      <c r="P433">
        <v>40.418960989010998</v>
      </c>
      <c r="Q433" s="1">
        <v>5.4395604395604403E-5</v>
      </c>
    </row>
    <row r="434" spans="1:17" x14ac:dyDescent="0.25">
      <c r="A434" t="s">
        <v>965</v>
      </c>
      <c r="B434">
        <v>133.14830000000001</v>
      </c>
      <c r="C434">
        <v>0</v>
      </c>
      <c r="D434">
        <v>130.68546818181801</v>
      </c>
      <c r="E434">
        <v>1.44257575757576E-2</v>
      </c>
      <c r="F434">
        <v>133.108330573248</v>
      </c>
      <c r="G434">
        <v>3.1559923566879</v>
      </c>
      <c r="H434">
        <v>125.162108450704</v>
      </c>
      <c r="I434">
        <v>8.2859154929577506E-3</v>
      </c>
      <c r="J434">
        <v>119.4412578125</v>
      </c>
      <c r="K434">
        <v>7.4062499999999996E-4</v>
      </c>
      <c r="L434">
        <v>85.682735616438407</v>
      </c>
      <c r="M434">
        <v>3.7191780821917799E-3</v>
      </c>
      <c r="N434">
        <v>77.654078095238106</v>
      </c>
      <c r="O434">
        <v>4.2580952380952396E-3</v>
      </c>
      <c r="P434">
        <v>70.225878205128197</v>
      </c>
      <c r="Q434">
        <v>2.2435897435897401E-4</v>
      </c>
    </row>
    <row r="435" spans="1:17" x14ac:dyDescent="0.25">
      <c r="A435" t="s">
        <v>966</v>
      </c>
      <c r="B435">
        <v>117.65681511627901</v>
      </c>
      <c r="C435">
        <v>0</v>
      </c>
      <c r="D435">
        <v>115.423222058823</v>
      </c>
      <c r="E435">
        <v>1.6042647058823498E-2</v>
      </c>
      <c r="F435">
        <v>117.654158598726</v>
      </c>
      <c r="G435">
        <v>3.0696299363057298</v>
      </c>
      <c r="H435">
        <v>110.880079166667</v>
      </c>
      <c r="I435">
        <v>9.0722222222222194E-3</v>
      </c>
      <c r="J435">
        <v>103.38668088235301</v>
      </c>
      <c r="K435" s="1">
        <v>1.56176470588235E-3</v>
      </c>
      <c r="L435">
        <v>84.094316438356202</v>
      </c>
      <c r="M435" s="1">
        <v>6.3602739726027402E-3</v>
      </c>
      <c r="N435">
        <v>75.033185833333306</v>
      </c>
      <c r="O435">
        <v>5.1450000000000003E-3</v>
      </c>
      <c r="P435">
        <v>68.363504687499997</v>
      </c>
      <c r="Q435">
        <v>4.2343749999999999E-4</v>
      </c>
    </row>
    <row r="436" spans="1:17" x14ac:dyDescent="0.25">
      <c r="A436" t="s">
        <v>967</v>
      </c>
      <c r="B436">
        <v>414.39864418604702</v>
      </c>
      <c r="C436">
        <v>0</v>
      </c>
      <c r="D436">
        <v>409.94455599999998</v>
      </c>
      <c r="E436">
        <v>1.51933333333333E-2</v>
      </c>
      <c r="F436">
        <v>414.26630318471399</v>
      </c>
      <c r="G436">
        <v>2.9952993630573199</v>
      </c>
      <c r="H436">
        <v>397.97493888888903</v>
      </c>
      <c r="I436">
        <v>8.4069444444444408E-3</v>
      </c>
      <c r="J436">
        <v>393.53435217391302</v>
      </c>
      <c r="K436">
        <v>1.3304347826087E-3</v>
      </c>
      <c r="L436">
        <v>353.84142794117702</v>
      </c>
      <c r="M436">
        <v>1.1560294117647099E-2</v>
      </c>
      <c r="N436">
        <v>335.99630108695698</v>
      </c>
      <c r="O436">
        <v>1.19869565217391E-2</v>
      </c>
      <c r="P436">
        <v>316.78169218750003</v>
      </c>
      <c r="Q436">
        <v>5.375E-4</v>
      </c>
    </row>
    <row r="437" spans="1:17" x14ac:dyDescent="0.25">
      <c r="A437" t="s">
        <v>968</v>
      </c>
      <c r="B437">
        <v>209.258087790698</v>
      </c>
      <c r="C437">
        <v>0</v>
      </c>
      <c r="D437">
        <v>207.002210666667</v>
      </c>
      <c r="E437">
        <v>1.4649333333333301E-2</v>
      </c>
      <c r="F437">
        <v>209.362521527778</v>
      </c>
      <c r="G437">
        <v>2.8759944444444399</v>
      </c>
      <c r="H437">
        <v>199.306833333333</v>
      </c>
      <c r="I437">
        <v>7.8386666666666709E-3</v>
      </c>
      <c r="J437">
        <v>203.53943970588199</v>
      </c>
      <c r="K437">
        <v>7.8823529411764699E-4</v>
      </c>
      <c r="L437">
        <v>175.83037391304401</v>
      </c>
      <c r="M437">
        <v>9.3275362318840597E-3</v>
      </c>
      <c r="N437">
        <v>162.03882043010799</v>
      </c>
      <c r="O437">
        <v>7.3720430107526904E-3</v>
      </c>
      <c r="P437">
        <v>147.916268181818</v>
      </c>
      <c r="Q437">
        <v>3.33333333333333E-4</v>
      </c>
    </row>
    <row r="438" spans="1:17" x14ac:dyDescent="0.25">
      <c r="A438" t="s">
        <v>969</v>
      </c>
      <c r="B438">
        <v>175.024431413613</v>
      </c>
      <c r="C438">
        <v>0</v>
      </c>
      <c r="D438">
        <v>172.33646454545399</v>
      </c>
      <c r="E438">
        <v>1.44027272727273E-2</v>
      </c>
      <c r="F438">
        <v>175.31162827586201</v>
      </c>
      <c r="G438">
        <v>3.1120813793103399</v>
      </c>
      <c r="H438">
        <v>164.56725599999999</v>
      </c>
      <c r="I438">
        <v>7.6639999999999998E-3</v>
      </c>
      <c r="J438">
        <v>160.91097164179101</v>
      </c>
      <c r="K438" s="1">
        <v>5.6716417910447801E-5</v>
      </c>
      <c r="L438">
        <v>121.004479775281</v>
      </c>
      <c r="M438">
        <v>6.23483146067416E-3</v>
      </c>
      <c r="N438">
        <v>121.32122826087</v>
      </c>
      <c r="O438">
        <v>8.8141304347826108E-3</v>
      </c>
      <c r="P438">
        <v>110.025994202899</v>
      </c>
      <c r="Q438">
        <v>5.1159420289855102E-4</v>
      </c>
    </row>
    <row r="439" spans="1:17" x14ac:dyDescent="0.25">
      <c r="A439" t="s">
        <v>970</v>
      </c>
      <c r="B439">
        <v>127.925808900524</v>
      </c>
      <c r="C439">
        <v>0</v>
      </c>
      <c r="D439">
        <v>126.42490617284</v>
      </c>
      <c r="E439">
        <v>1.5823456790123501E-2</v>
      </c>
      <c r="F439">
        <v>127.934146575342</v>
      </c>
      <c r="G439">
        <v>3.5999842465753402</v>
      </c>
      <c r="H439">
        <v>119.718545945946</v>
      </c>
      <c r="I439">
        <v>8.1527027027026994E-3</v>
      </c>
      <c r="J439">
        <v>114.641171428571</v>
      </c>
      <c r="K439">
        <v>2.6471428571428601E-3</v>
      </c>
      <c r="L439">
        <v>96.300385135135102</v>
      </c>
      <c r="M439" s="1">
        <v>8.6540540540540507E-3</v>
      </c>
      <c r="N439">
        <v>88.801356382978796</v>
      </c>
      <c r="O439" s="1">
        <v>8.7372340425531901E-3</v>
      </c>
      <c r="P439">
        <v>78.195233333333306</v>
      </c>
      <c r="Q439" s="1">
        <v>4.3854166666666699E-4</v>
      </c>
    </row>
    <row r="440" spans="1:17" x14ac:dyDescent="0.25">
      <c r="A440" t="s">
        <v>971</v>
      </c>
      <c r="B440">
        <v>150.993200520833</v>
      </c>
      <c r="C440">
        <v>0</v>
      </c>
      <c r="D440">
        <v>148.73241194029799</v>
      </c>
      <c r="E440">
        <v>1.31686567164179E-2</v>
      </c>
      <c r="F440">
        <v>151.03737434210501</v>
      </c>
      <c r="G440">
        <v>2.6931006578947398</v>
      </c>
      <c r="H440">
        <v>141.14296056338</v>
      </c>
      <c r="I440">
        <v>7.7492957746478899E-3</v>
      </c>
      <c r="J440">
        <v>132.94218906250001</v>
      </c>
      <c r="K440">
        <v>2.0968750000000002E-3</v>
      </c>
      <c r="L440">
        <v>127.832274626866</v>
      </c>
      <c r="M440">
        <v>7.5746268656716404E-3</v>
      </c>
      <c r="N440">
        <v>119.86476595744701</v>
      </c>
      <c r="O440">
        <v>5.4510638297872302E-3</v>
      </c>
      <c r="P440">
        <v>110.296421978022</v>
      </c>
      <c r="Q440" s="1">
        <v>2.8901098901098902E-4</v>
      </c>
    </row>
    <row r="441" spans="1:17" x14ac:dyDescent="0.25">
      <c r="A441" t="s">
        <v>972</v>
      </c>
      <c r="B441">
        <v>135.98811693121701</v>
      </c>
      <c r="C441">
        <v>0</v>
      </c>
      <c r="D441">
        <v>133.36906617647099</v>
      </c>
      <c r="E441">
        <v>9.2808823529411805E-3</v>
      </c>
      <c r="F441">
        <v>135.83392434210501</v>
      </c>
      <c r="G441">
        <v>2.0563894736842099</v>
      </c>
      <c r="H441">
        <v>126.946010810811</v>
      </c>
      <c r="I441">
        <v>5.0472972972972997E-3</v>
      </c>
      <c r="J441">
        <v>103.999120289855</v>
      </c>
      <c r="K441">
        <v>8.4927536231884098E-4</v>
      </c>
      <c r="L441">
        <v>107.10035373134301</v>
      </c>
      <c r="M441">
        <v>4.3686567164179096E-3</v>
      </c>
      <c r="N441">
        <v>93.375508571428597</v>
      </c>
      <c r="O441">
        <v>2.6495238095238099E-3</v>
      </c>
      <c r="P441">
        <v>82.601577108433702</v>
      </c>
      <c r="Q441" s="1">
        <v>7.9518072289156601E-5</v>
      </c>
    </row>
    <row r="442" spans="1:17" x14ac:dyDescent="0.25">
      <c r="A442" t="s">
        <v>973</v>
      </c>
      <c r="B442">
        <v>206.79331322751301</v>
      </c>
      <c r="C442">
        <v>0</v>
      </c>
      <c r="D442">
        <v>203.839511764706</v>
      </c>
      <c r="E442">
        <v>1.4589705882352901E-2</v>
      </c>
      <c r="F442">
        <v>206.901497350993</v>
      </c>
      <c r="G442">
        <v>2.79606092715232</v>
      </c>
      <c r="H442">
        <v>196.22983378378399</v>
      </c>
      <c r="I442">
        <v>7.9324324324324298E-3</v>
      </c>
      <c r="J442">
        <v>197.724249295775</v>
      </c>
      <c r="K442">
        <v>1.17887323943662E-3</v>
      </c>
      <c r="L442">
        <v>191.095155384615</v>
      </c>
      <c r="M442">
        <v>8.7307692307692294E-3</v>
      </c>
      <c r="N442">
        <v>170.10119545454501</v>
      </c>
      <c r="O442">
        <v>3.9381818181818198E-3</v>
      </c>
      <c r="P442">
        <v>160.54424657534199</v>
      </c>
      <c r="Q442" s="1">
        <v>9.8630136986301394E-5</v>
      </c>
    </row>
    <row r="443" spans="1:17" x14ac:dyDescent="0.25">
      <c r="A443" t="s">
        <v>974</v>
      </c>
      <c r="B443">
        <v>198.84938941798899</v>
      </c>
      <c r="C443">
        <v>0</v>
      </c>
      <c r="D443">
        <v>193.87867910447801</v>
      </c>
      <c r="E443">
        <v>1.1829850746268701E-2</v>
      </c>
      <c r="F443">
        <v>198.730956424581</v>
      </c>
      <c r="G443">
        <v>2.7619474860335198</v>
      </c>
      <c r="H443">
        <v>183.33654756097599</v>
      </c>
      <c r="I443">
        <v>7.09146341463415E-3</v>
      </c>
      <c r="J443">
        <v>161.393656923077</v>
      </c>
      <c r="K443" s="1">
        <v>3.5384615384615402E-4</v>
      </c>
      <c r="L443">
        <v>139.60132028985501</v>
      </c>
      <c r="M443">
        <v>5.8956521739130397E-3</v>
      </c>
      <c r="N443">
        <v>126.28404636363599</v>
      </c>
      <c r="O443">
        <v>5.9745454545454503E-3</v>
      </c>
      <c r="P443">
        <v>112.542759701493</v>
      </c>
      <c r="Q443">
        <v>3.5671641791044798E-4</v>
      </c>
    </row>
    <row r="444" spans="1:17" x14ac:dyDescent="0.25">
      <c r="A444" t="s">
        <v>975</v>
      </c>
      <c r="B444">
        <v>44.799030999999999</v>
      </c>
      <c r="C444">
        <v>0</v>
      </c>
      <c r="D444">
        <v>43.990604040404001</v>
      </c>
      <c r="E444">
        <v>1.34545454545455E-2</v>
      </c>
      <c r="F444">
        <v>45.0984440528634</v>
      </c>
      <c r="G444">
        <v>2.67620264317181</v>
      </c>
      <c r="H444">
        <v>40.510525423728801</v>
      </c>
      <c r="I444">
        <v>7.0771186440678003E-3</v>
      </c>
      <c r="J444">
        <v>28.7467897058823</v>
      </c>
      <c r="K444">
        <v>6.9558823529411798E-4</v>
      </c>
      <c r="L444">
        <v>34.951070476190502</v>
      </c>
      <c r="M444" s="1">
        <v>4.8695238095238097E-3</v>
      </c>
      <c r="N444">
        <v>26.269531081081102</v>
      </c>
      <c r="O444" s="1">
        <v>1.7162162162162201E-3</v>
      </c>
      <c r="P444">
        <v>23.626234400000001</v>
      </c>
      <c r="Q444" s="1">
        <v>2.5599999999999999E-5</v>
      </c>
    </row>
    <row r="445" spans="1:17" x14ac:dyDescent="0.25">
      <c r="A445" t="s">
        <v>976</v>
      </c>
      <c r="B445">
        <v>258.40796927710801</v>
      </c>
      <c r="C445">
        <v>0</v>
      </c>
      <c r="D445">
        <v>256.13500571428602</v>
      </c>
      <c r="E445">
        <v>1.42952380952381E-2</v>
      </c>
      <c r="F445">
        <v>258.205246368715</v>
      </c>
      <c r="G445">
        <v>3.0693932960893902</v>
      </c>
      <c r="H445">
        <v>246.45564019607801</v>
      </c>
      <c r="I445">
        <v>7.7274509803921601E-3</v>
      </c>
      <c r="J445">
        <v>234.64903692307701</v>
      </c>
      <c r="K445">
        <v>2.0184615384615402E-3</v>
      </c>
      <c r="L445">
        <v>224.56493623188399</v>
      </c>
      <c r="M445">
        <v>1.0555072463768101E-2</v>
      </c>
      <c r="N445">
        <v>208.22731666666701</v>
      </c>
      <c r="O445">
        <v>9.6531746031745993E-3</v>
      </c>
      <c r="P445">
        <v>192.77981470588199</v>
      </c>
      <c r="Q445">
        <v>5.4117647058823503E-4</v>
      </c>
    </row>
    <row r="446" spans="1:17" x14ac:dyDescent="0.25">
      <c r="A446" t="s">
        <v>977</v>
      </c>
      <c r="B446">
        <v>177.64715662650599</v>
      </c>
      <c r="C446">
        <v>0</v>
      </c>
      <c r="D446">
        <v>176.04975540540499</v>
      </c>
      <c r="E446">
        <v>1.6324324324324301E-2</v>
      </c>
      <c r="F446">
        <v>177.711498378378</v>
      </c>
      <c r="G446">
        <v>3.34303189189189</v>
      </c>
      <c r="H446">
        <v>169.47879367088601</v>
      </c>
      <c r="I446">
        <v>8.6202531645569597E-3</v>
      </c>
      <c r="J446">
        <v>165.24232898550699</v>
      </c>
      <c r="K446">
        <v>5.8260869565217397E-4</v>
      </c>
      <c r="L446">
        <v>144.938441772152</v>
      </c>
      <c r="M446">
        <v>6.4012658227848096E-3</v>
      </c>
      <c r="N446">
        <v>136.00671007751899</v>
      </c>
      <c r="O446">
        <v>6.4434108527131797E-3</v>
      </c>
      <c r="P446">
        <v>125.957551948052</v>
      </c>
      <c r="Q446">
        <v>3.1948051948051999E-4</v>
      </c>
    </row>
    <row r="447" spans="1:17" x14ac:dyDescent="0.25">
      <c r="A447" t="s">
        <v>978</v>
      </c>
      <c r="B447">
        <v>21.074276579925701</v>
      </c>
      <c r="C447">
        <v>0</v>
      </c>
      <c r="D447">
        <v>19.926625675675702</v>
      </c>
      <c r="E447">
        <v>1.15761261261261E-2</v>
      </c>
      <c r="F447">
        <v>21.033541528239201</v>
      </c>
      <c r="G447">
        <v>2.89374019933555</v>
      </c>
      <c r="H447">
        <v>16.030733181818199</v>
      </c>
      <c r="I447">
        <v>9.4922727272727294E-3</v>
      </c>
      <c r="J447">
        <v>19.396641142857099</v>
      </c>
      <c r="K447">
        <v>4.9685714285714298E-3</v>
      </c>
      <c r="L447">
        <v>17.259929953917101</v>
      </c>
      <c r="M447">
        <v>3.9239631336405499E-3</v>
      </c>
      <c r="N447">
        <v>11.8881412429379</v>
      </c>
      <c r="O447">
        <v>1.5E-3</v>
      </c>
      <c r="P447">
        <v>8.7060032663316704</v>
      </c>
      <c r="Q447" s="1">
        <v>4.3467336683417097E-5</v>
      </c>
    </row>
    <row r="448" spans="1:17" x14ac:dyDescent="0.25">
      <c r="A448" t="s">
        <v>979</v>
      </c>
      <c r="B448">
        <v>232.48892378048799</v>
      </c>
      <c r="C448">
        <v>0</v>
      </c>
      <c r="D448">
        <v>228.83318</v>
      </c>
      <c r="E448">
        <v>1.6150000000000001E-2</v>
      </c>
      <c r="F448">
        <v>232.18007837837899</v>
      </c>
      <c r="G448">
        <v>3.2892648648648599</v>
      </c>
      <c r="H448">
        <v>220.845863157895</v>
      </c>
      <c r="I448">
        <v>8.4723684210526295E-3</v>
      </c>
      <c r="J448">
        <v>221.895308108108</v>
      </c>
      <c r="K448">
        <v>8.0540540540540502E-4</v>
      </c>
      <c r="L448">
        <v>178.41306307692301</v>
      </c>
      <c r="M448">
        <v>8.9769230769230803E-3</v>
      </c>
      <c r="N448">
        <v>170.86635084745799</v>
      </c>
      <c r="O448">
        <v>1.1226271186440699E-2</v>
      </c>
      <c r="P448">
        <v>155.95128666666699</v>
      </c>
      <c r="Q448">
        <v>5.2800000000000004E-4</v>
      </c>
    </row>
    <row r="449" spans="1:17" x14ac:dyDescent="0.25">
      <c r="A449" t="s">
        <v>980</v>
      </c>
      <c r="B449">
        <v>272.33656463414599</v>
      </c>
      <c r="C449">
        <v>0</v>
      </c>
      <c r="D449">
        <v>268.83972957746499</v>
      </c>
      <c r="E449">
        <v>1.36549295774648E-2</v>
      </c>
      <c r="F449">
        <v>272.67417844311399</v>
      </c>
      <c r="G449">
        <v>2.5454928143712601</v>
      </c>
      <c r="H449">
        <v>258.56205342465802</v>
      </c>
      <c r="I449">
        <v>7.4493150684931501E-3</v>
      </c>
      <c r="J449">
        <v>261.32497692307697</v>
      </c>
      <c r="K449">
        <v>2.1261538461538501E-3</v>
      </c>
      <c r="L449">
        <v>232.27665909090899</v>
      </c>
      <c r="M449">
        <v>9.2803030303030293E-3</v>
      </c>
      <c r="N449">
        <v>219.10087758620699</v>
      </c>
      <c r="O449">
        <v>8.3275862068965499E-3</v>
      </c>
      <c r="P449">
        <v>204.51710405405399</v>
      </c>
      <c r="Q449" s="1">
        <v>4.4999999999999999E-4</v>
      </c>
    </row>
    <row r="450" spans="1:17" x14ac:dyDescent="0.25">
      <c r="A450" t="s">
        <v>981</v>
      </c>
      <c r="B450">
        <v>78.466369230769203</v>
      </c>
      <c r="C450">
        <v>0</v>
      </c>
      <c r="D450">
        <v>75.532834246575305</v>
      </c>
      <c r="E450">
        <v>1.18945205479452E-2</v>
      </c>
      <c r="F450">
        <v>78.185055688622796</v>
      </c>
      <c r="G450">
        <v>2.9224670658682599</v>
      </c>
      <c r="H450">
        <v>67.103549999999998</v>
      </c>
      <c r="I450">
        <v>7.6255813953488398E-3</v>
      </c>
      <c r="J450">
        <v>57.985332911392398</v>
      </c>
      <c r="K450">
        <v>2.4455696202531599E-3</v>
      </c>
      <c r="L450">
        <v>51.269083168316797</v>
      </c>
      <c r="M450" s="1">
        <v>3.5168316831683199E-3</v>
      </c>
      <c r="N450">
        <v>41.235202762430902</v>
      </c>
      <c r="O450" s="1">
        <v>1.9856353591160198E-3</v>
      </c>
      <c r="P450">
        <v>33.634782828282802</v>
      </c>
      <c r="Q450" s="1">
        <v>7.9797979797979805E-5</v>
      </c>
    </row>
    <row r="451" spans="1:17" x14ac:dyDescent="0.25">
      <c r="A451" t="s">
        <v>982</v>
      </c>
      <c r="B451">
        <v>34.588433730158698</v>
      </c>
      <c r="C451">
        <v>0</v>
      </c>
      <c r="D451">
        <v>32.9305986206897</v>
      </c>
      <c r="E451">
        <v>1.44731034482759E-2</v>
      </c>
      <c r="F451">
        <v>34.502609345794397</v>
      </c>
      <c r="G451">
        <v>3.1106102803738298</v>
      </c>
      <c r="H451">
        <v>25.3879790419162</v>
      </c>
      <c r="I451">
        <v>1.02179640718563E-2</v>
      </c>
      <c r="J451">
        <v>21.7300756613757</v>
      </c>
      <c r="K451">
        <v>4.3312169312169297E-3</v>
      </c>
      <c r="L451">
        <v>12.835352614379101</v>
      </c>
      <c r="M451">
        <v>1.3581699346405199E-3</v>
      </c>
      <c r="N451">
        <v>7.4053989999999903</v>
      </c>
      <c r="O451">
        <v>6.4019999999999995E-4</v>
      </c>
      <c r="P451">
        <v>5.7946331999999998</v>
      </c>
      <c r="Q451" s="1">
        <v>2.72E-5</v>
      </c>
    </row>
    <row r="452" spans="1:17" x14ac:dyDescent="0.25">
      <c r="A452" t="s">
        <v>983</v>
      </c>
      <c r="B452">
        <v>38.665548167539299</v>
      </c>
      <c r="C452">
        <v>0</v>
      </c>
      <c r="D452">
        <v>37.664664772727299</v>
      </c>
      <c r="E452">
        <v>1.33329545454545E-2</v>
      </c>
      <c r="F452">
        <v>38.6309257309941</v>
      </c>
      <c r="G452">
        <v>2.5389672514619899</v>
      </c>
      <c r="H452">
        <v>35.431569148936198</v>
      </c>
      <c r="I452">
        <v>6.9904255319148904E-3</v>
      </c>
      <c r="J452">
        <v>35.472303030303003</v>
      </c>
      <c r="K452">
        <v>2.3272727272727299E-3</v>
      </c>
      <c r="L452">
        <v>18.553431034482799</v>
      </c>
      <c r="M452" s="1">
        <v>1.4655172413793099E-5</v>
      </c>
      <c r="N452">
        <v>18.772012235294099</v>
      </c>
      <c r="O452" s="1">
        <v>1.4588235294117599E-5</v>
      </c>
      <c r="P452">
        <v>17.941839956331901</v>
      </c>
      <c r="Q452">
        <v>0</v>
      </c>
    </row>
    <row r="453" spans="1:17" x14ac:dyDescent="0.25">
      <c r="A453" t="s">
        <v>984</v>
      </c>
      <c r="B453">
        <v>56.838861578947302</v>
      </c>
      <c r="C453">
        <v>0</v>
      </c>
      <c r="D453">
        <v>55.299640909090897</v>
      </c>
      <c r="E453">
        <v>1.6137499999999999E-2</v>
      </c>
      <c r="F453">
        <v>56.676618343195301</v>
      </c>
      <c r="G453">
        <v>3.2394349112426002</v>
      </c>
      <c r="H453">
        <v>49.028368817204303</v>
      </c>
      <c r="I453">
        <v>1.03913978494624E-2</v>
      </c>
      <c r="J453">
        <v>39.165700714285698</v>
      </c>
      <c r="K453">
        <v>6.6892857142857101E-3</v>
      </c>
      <c r="L453">
        <v>14.7567548</v>
      </c>
      <c r="M453">
        <v>7.2000000000000005E-4</v>
      </c>
      <c r="N453">
        <v>13.433184199999999</v>
      </c>
      <c r="O453">
        <v>1.0854E-3</v>
      </c>
      <c r="P453">
        <v>11.404328599999999</v>
      </c>
      <c r="Q453" s="1">
        <v>8.7000000000000001E-5</v>
      </c>
    </row>
    <row r="454" spans="1:17" x14ac:dyDescent="0.25">
      <c r="A454" t="s">
        <v>985</v>
      </c>
      <c r="B454">
        <v>148.73166408839799</v>
      </c>
      <c r="C454">
        <v>0</v>
      </c>
      <c r="D454">
        <v>147.18214615384599</v>
      </c>
      <c r="E454">
        <v>1.46861538461538E-2</v>
      </c>
      <c r="F454">
        <v>148.73649526315799</v>
      </c>
      <c r="G454">
        <v>3.18764947368421</v>
      </c>
      <c r="H454">
        <v>138.80526666666699</v>
      </c>
      <c r="I454">
        <v>7.6180555555555602E-3</v>
      </c>
      <c r="J454">
        <v>143.293579710145</v>
      </c>
      <c r="K454">
        <v>4.6565217391304403E-3</v>
      </c>
      <c r="L454">
        <v>135.845846774194</v>
      </c>
      <c r="M454">
        <v>1.11370967741935E-2</v>
      </c>
      <c r="N454">
        <v>120.121798765432</v>
      </c>
      <c r="O454">
        <v>6.4086419753086399E-3</v>
      </c>
      <c r="P454">
        <v>111.29913030303</v>
      </c>
      <c r="Q454">
        <v>2.8787878787878802E-4</v>
      </c>
    </row>
    <row r="455" spans="1:17" x14ac:dyDescent="0.25">
      <c r="A455" t="s">
        <v>986</v>
      </c>
      <c r="B455">
        <v>35.698189423076897</v>
      </c>
      <c r="C455">
        <v>0</v>
      </c>
      <c r="D455">
        <v>33.549534653465301</v>
      </c>
      <c r="E455">
        <v>1.0229702970296999E-2</v>
      </c>
      <c r="F455">
        <v>35.684621395348799</v>
      </c>
      <c r="G455">
        <v>2.7413693023255798</v>
      </c>
      <c r="H455">
        <v>29.041181896551699</v>
      </c>
      <c r="I455">
        <v>7.6922413793103503E-3</v>
      </c>
      <c r="J455">
        <v>24.6439070967742</v>
      </c>
      <c r="K455">
        <v>2.33354838709677E-3</v>
      </c>
      <c r="L455">
        <v>3.0436329999999998</v>
      </c>
      <c r="M455" s="1">
        <v>6.0600000000000003E-5</v>
      </c>
      <c r="N455">
        <v>2.0651617999999998</v>
      </c>
      <c r="O455" s="1">
        <v>6.4200000000000002E-5</v>
      </c>
      <c r="P455">
        <v>1.7990630000000001</v>
      </c>
      <c r="Q455" s="1">
        <v>8.3999999999999992E-6</v>
      </c>
    </row>
    <row r="456" spans="1:17" x14ac:dyDescent="0.25">
      <c r="A456" t="s">
        <v>987</v>
      </c>
      <c r="B456">
        <v>141.79901698113201</v>
      </c>
      <c r="C456">
        <v>0</v>
      </c>
      <c r="D456">
        <v>139.14712499999999</v>
      </c>
      <c r="E456">
        <v>1.4351470588235301E-2</v>
      </c>
      <c r="F456">
        <v>141.34025555555601</v>
      </c>
      <c r="G456">
        <v>2.9254201058201099</v>
      </c>
      <c r="H456">
        <v>131.788570422535</v>
      </c>
      <c r="I456">
        <v>7.9605633802816902E-3</v>
      </c>
      <c r="J456">
        <v>125.336258571429</v>
      </c>
      <c r="K456">
        <v>5.2142857142857104E-3</v>
      </c>
      <c r="L456">
        <v>112.263783870968</v>
      </c>
      <c r="M456">
        <v>1.24532258064516E-2</v>
      </c>
      <c r="N456">
        <v>98.580368493150701</v>
      </c>
      <c r="O456">
        <v>8.5849315068493096E-3</v>
      </c>
      <c r="P456">
        <v>89.506706060606106</v>
      </c>
      <c r="Q456">
        <v>4.8939393939393902E-4</v>
      </c>
    </row>
    <row r="457" spans="1:17" x14ac:dyDescent="0.25">
      <c r="A457" t="s">
        <v>988</v>
      </c>
      <c r="B457">
        <v>33.4188046875</v>
      </c>
      <c r="C457">
        <v>0</v>
      </c>
      <c r="D457">
        <v>31.9576990740741</v>
      </c>
      <c r="E457">
        <v>1.3495370370370401E-2</v>
      </c>
      <c r="F457">
        <v>33.331988104089199</v>
      </c>
      <c r="G457">
        <v>2.5549936802973998</v>
      </c>
      <c r="H457">
        <v>27.526318181818201</v>
      </c>
      <c r="I457">
        <v>7.2223140495867796E-3</v>
      </c>
      <c r="J457">
        <v>26.201938281250001</v>
      </c>
      <c r="K457">
        <v>2.8031250000000001E-3</v>
      </c>
      <c r="L457">
        <v>9.8871034229828894</v>
      </c>
      <c r="M457">
        <v>3.28679706601467E-3</v>
      </c>
      <c r="N457">
        <v>5.9143440000000096</v>
      </c>
      <c r="O457">
        <v>1.0708E-3</v>
      </c>
      <c r="P457">
        <v>4.56573519999999</v>
      </c>
      <c r="Q457" s="1">
        <v>2.9200000000000002E-5</v>
      </c>
    </row>
    <row r="458" spans="1:17" x14ac:dyDescent="0.25">
      <c r="A458" t="s">
        <v>989</v>
      </c>
      <c r="B458">
        <v>35.381566137566203</v>
      </c>
      <c r="C458">
        <v>0</v>
      </c>
      <c r="D458">
        <v>34.157645652173898</v>
      </c>
      <c r="E458">
        <v>1.4311956521739101E-2</v>
      </c>
      <c r="F458">
        <v>35.526574369747898</v>
      </c>
      <c r="G458">
        <v>2.7642504201680702</v>
      </c>
      <c r="H458">
        <v>27.778304046242798</v>
      </c>
      <c r="I458">
        <v>7.5167630057803502E-3</v>
      </c>
      <c r="J458">
        <v>24.9535510526316</v>
      </c>
      <c r="K458">
        <v>2.0831578947368402E-3</v>
      </c>
      <c r="L458">
        <v>18.027245867768599</v>
      </c>
      <c r="M458" s="1">
        <v>1.83595041322314E-3</v>
      </c>
      <c r="N458">
        <v>12.7959432</v>
      </c>
      <c r="O458" s="1">
        <v>6.1959999999999999E-4</v>
      </c>
      <c r="P458">
        <v>10.724335</v>
      </c>
      <c r="Q458" s="1">
        <v>1.4E-5</v>
      </c>
    </row>
    <row r="459" spans="1:17" x14ac:dyDescent="0.25">
      <c r="A459" t="s">
        <v>990</v>
      </c>
      <c r="B459">
        <v>150.53279681528701</v>
      </c>
      <c r="C459">
        <v>0</v>
      </c>
      <c r="D459">
        <v>148.42594444444401</v>
      </c>
      <c r="E459">
        <v>1.4883333333333301E-2</v>
      </c>
      <c r="F459">
        <v>150.44477486911001</v>
      </c>
      <c r="G459">
        <v>2.9564586387434599</v>
      </c>
      <c r="H459">
        <v>136.22332835820899</v>
      </c>
      <c r="I459">
        <v>9.6910447761194007E-3</v>
      </c>
      <c r="J459">
        <v>133.63020882352899</v>
      </c>
      <c r="K459">
        <v>5.2338235294117604E-3</v>
      </c>
      <c r="L459">
        <v>126.49783174603201</v>
      </c>
      <c r="M459">
        <v>7.7285714285714301E-3</v>
      </c>
      <c r="N459">
        <v>113.126531578947</v>
      </c>
      <c r="O459">
        <v>5.3771929824561401E-3</v>
      </c>
      <c r="P459">
        <v>104.02552375</v>
      </c>
      <c r="Q459">
        <v>2.1000000000000001E-4</v>
      </c>
    </row>
    <row r="460" spans="1:17" x14ac:dyDescent="0.25">
      <c r="A460" t="s">
        <v>991</v>
      </c>
      <c r="B460">
        <v>59.525726249999998</v>
      </c>
      <c r="C460">
        <v>0</v>
      </c>
      <c r="D460">
        <v>56.9113714285714</v>
      </c>
      <c r="E460">
        <v>1.00464285714286E-2</v>
      </c>
      <c r="F460">
        <v>59.524171929824597</v>
      </c>
      <c r="G460">
        <v>2.2124754385964902</v>
      </c>
      <c r="H460">
        <v>48.190184313725503</v>
      </c>
      <c r="I460">
        <v>7.8950980392156894E-3</v>
      </c>
      <c r="J460">
        <v>53.270972499999999</v>
      </c>
      <c r="K460">
        <v>3.6749999999999999E-3</v>
      </c>
      <c r="L460">
        <v>22.346509375</v>
      </c>
      <c r="M460">
        <v>3.4824218749999998E-3</v>
      </c>
      <c r="N460">
        <v>17.0206440633245</v>
      </c>
      <c r="O460">
        <v>1.6348284960422199E-3</v>
      </c>
      <c r="P460">
        <v>13.6949355971897</v>
      </c>
      <c r="Q460" s="1">
        <v>9.1803278688524598E-5</v>
      </c>
    </row>
    <row r="461" spans="1:17" x14ac:dyDescent="0.25">
      <c r="A461" t="s">
        <v>992</v>
      </c>
      <c r="B461">
        <v>5.94638701594533</v>
      </c>
      <c r="C461">
        <v>0</v>
      </c>
      <c r="D461">
        <v>5.2689489361702204</v>
      </c>
      <c r="E461">
        <v>8.7879432624113508E-3</v>
      </c>
      <c r="F461">
        <v>5.9224167701863397</v>
      </c>
      <c r="G461">
        <v>2.44181242236025</v>
      </c>
      <c r="H461">
        <v>4.8215267699115101</v>
      </c>
      <c r="I461">
        <v>6.2615044247787601E-3</v>
      </c>
      <c r="J461">
        <v>3.2145633999999998</v>
      </c>
      <c r="K461">
        <v>2.2338000000000002E-3</v>
      </c>
      <c r="L461">
        <v>2.87052E-2</v>
      </c>
      <c r="M461">
        <v>0</v>
      </c>
      <c r="N461">
        <v>2.5144400000000001E-2</v>
      </c>
      <c r="O461">
        <v>0</v>
      </c>
      <c r="P461">
        <v>2.4857000000000001E-2</v>
      </c>
      <c r="Q461" s="1">
        <v>0</v>
      </c>
    </row>
    <row r="462" spans="1:17" x14ac:dyDescent="0.25">
      <c r="A462" t="s">
        <v>993</v>
      </c>
      <c r="B462">
        <v>97.850340340909099</v>
      </c>
      <c r="C462">
        <v>0</v>
      </c>
      <c r="D462">
        <v>94.867674285714301</v>
      </c>
      <c r="E462">
        <v>1.13671428571429E-2</v>
      </c>
      <c r="F462">
        <v>97.674731137724606</v>
      </c>
      <c r="G462">
        <v>3.1869005988024002</v>
      </c>
      <c r="H462">
        <v>85.015440789473701</v>
      </c>
      <c r="I462">
        <v>7.38552631578947E-3</v>
      </c>
      <c r="J462">
        <v>88.294283076923094</v>
      </c>
      <c r="K462">
        <v>2.5353846153846199E-3</v>
      </c>
      <c r="L462">
        <v>74.935438356164397</v>
      </c>
      <c r="M462">
        <v>7.5712328767123301E-3</v>
      </c>
      <c r="N462">
        <v>59.9456694915254</v>
      </c>
      <c r="O462">
        <v>3.7067796610169498E-3</v>
      </c>
      <c r="P462">
        <v>51.289810000000003</v>
      </c>
      <c r="Q462">
        <v>1.0166666666666701E-4</v>
      </c>
    </row>
    <row r="463" spans="1:17" x14ac:dyDescent="0.25">
      <c r="A463" t="s">
        <v>994</v>
      </c>
      <c r="B463">
        <v>166.34484715909099</v>
      </c>
      <c r="C463">
        <v>0</v>
      </c>
      <c r="D463">
        <v>162.52050294117601</v>
      </c>
      <c r="E463">
        <v>1.3616176470588199E-2</v>
      </c>
      <c r="F463">
        <v>166.41504730538901</v>
      </c>
      <c r="G463">
        <v>3.0823047904191601</v>
      </c>
      <c r="H463">
        <v>152.92204571428601</v>
      </c>
      <c r="I463">
        <v>1.00328571428571E-2</v>
      </c>
      <c r="J463">
        <v>147.4682</v>
      </c>
      <c r="K463">
        <v>3.3771428571428598E-3</v>
      </c>
      <c r="L463">
        <v>132.89844705882399</v>
      </c>
      <c r="M463">
        <v>1.095E-2</v>
      </c>
      <c r="N463">
        <v>117.845135087719</v>
      </c>
      <c r="O463">
        <v>7.4929824561403499E-3</v>
      </c>
      <c r="P463">
        <v>107.22288840579699</v>
      </c>
      <c r="Q463">
        <v>3.4202898550724599E-4</v>
      </c>
    </row>
    <row r="464" spans="1:17" x14ac:dyDescent="0.25">
      <c r="A464" t="s">
        <v>995</v>
      </c>
      <c r="B464">
        <v>26.8780088372093</v>
      </c>
      <c r="C464">
        <v>0</v>
      </c>
      <c r="D464">
        <v>25.785414754098401</v>
      </c>
      <c r="E464">
        <v>1.55581967213115E-2</v>
      </c>
      <c r="F464">
        <v>26.810052212389401</v>
      </c>
      <c r="G464">
        <v>3.01337433628319</v>
      </c>
      <c r="H464">
        <v>23.595559558823499</v>
      </c>
      <c r="I464">
        <v>8.2566176470588205E-3</v>
      </c>
      <c r="J464">
        <v>19.182138947368401</v>
      </c>
      <c r="K464">
        <v>4.0942105263157896E-3</v>
      </c>
      <c r="L464">
        <v>4.5271334000000003</v>
      </c>
      <c r="M464">
        <v>1.36E-4</v>
      </c>
      <c r="N464">
        <v>3.8961790000000001</v>
      </c>
      <c r="O464">
        <v>1.6919999999999999E-4</v>
      </c>
      <c r="P464">
        <v>3.7298352000000001</v>
      </c>
      <c r="Q464" s="1">
        <v>1.4399999999999999E-5</v>
      </c>
    </row>
    <row r="465" spans="1:17" x14ac:dyDescent="0.25">
      <c r="A465" t="s">
        <v>996</v>
      </c>
      <c r="B465">
        <v>25.095071370967698</v>
      </c>
      <c r="C465">
        <v>0</v>
      </c>
      <c r="D465">
        <v>24.356468840579701</v>
      </c>
      <c r="E465">
        <v>1.45442028985507E-2</v>
      </c>
      <c r="F465">
        <v>25.122132684824901</v>
      </c>
      <c r="G465">
        <v>3.1771739299610902</v>
      </c>
      <c r="H465">
        <v>22.427117977528098</v>
      </c>
      <c r="I465">
        <v>1.0746067415730301E-2</v>
      </c>
      <c r="J465">
        <v>18.054691666666699</v>
      </c>
      <c r="K465">
        <v>5.7208333333333304E-3</v>
      </c>
      <c r="L465">
        <v>18.2234867816092</v>
      </c>
      <c r="M465">
        <v>3.9494252873563196E-3</v>
      </c>
      <c r="N465">
        <v>14.1313645</v>
      </c>
      <c r="O465">
        <v>1.1739999999999999E-3</v>
      </c>
      <c r="P465">
        <v>12.6259977900552</v>
      </c>
      <c r="Q465" s="1">
        <v>6.4088397790055304E-5</v>
      </c>
    </row>
    <row r="466" spans="1:17" x14ac:dyDescent="0.25">
      <c r="A466" t="s">
        <v>997</v>
      </c>
      <c r="B466">
        <v>65.327632960893894</v>
      </c>
      <c r="C466">
        <v>0</v>
      </c>
      <c r="D466">
        <v>63.572049333333297</v>
      </c>
      <c r="E466">
        <v>1.24773333333333E-2</v>
      </c>
      <c r="F466">
        <v>65.432950531914898</v>
      </c>
      <c r="G466">
        <v>2.6143957446808499</v>
      </c>
      <c r="H466">
        <v>55.409711578947402</v>
      </c>
      <c r="I466">
        <v>7.7157894736842097E-3</v>
      </c>
      <c r="J466">
        <v>44.330242400000003</v>
      </c>
      <c r="K466">
        <v>2.6072000000000001E-3</v>
      </c>
      <c r="L466">
        <v>33.933603365384599</v>
      </c>
      <c r="M466">
        <v>1.2903846153846201E-3</v>
      </c>
      <c r="N466">
        <v>30.688783935743</v>
      </c>
      <c r="O466">
        <v>1.0180722891566299E-3</v>
      </c>
      <c r="P466">
        <v>26.016280258899702</v>
      </c>
      <c r="Q466" s="1">
        <v>4.3042071197411003E-5</v>
      </c>
    </row>
    <row r="467" spans="1:17" x14ac:dyDescent="0.25">
      <c r="A467" t="s">
        <v>998</v>
      </c>
      <c r="B467">
        <v>72.320286285714303</v>
      </c>
      <c r="C467">
        <v>0</v>
      </c>
      <c r="D467">
        <v>70.665923437499998</v>
      </c>
      <c r="E467">
        <v>1.4545312499999999E-2</v>
      </c>
      <c r="F467">
        <v>72.395948404255293</v>
      </c>
      <c r="G467">
        <v>2.7105563829787198</v>
      </c>
      <c r="H467">
        <v>62.162163414634101</v>
      </c>
      <c r="I467">
        <v>7.9792682926829294E-3</v>
      </c>
      <c r="J467">
        <v>64.103493103448301</v>
      </c>
      <c r="K467">
        <v>5.3540229885057503E-3</v>
      </c>
      <c r="L467">
        <v>37.050128615384601</v>
      </c>
      <c r="M467">
        <v>7.0553846153846198E-4</v>
      </c>
      <c r="N467">
        <v>37.890688047808801</v>
      </c>
      <c r="O467">
        <v>6.7768924302788805E-4</v>
      </c>
      <c r="P467">
        <v>34.643089473684199</v>
      </c>
      <c r="Q467" s="1">
        <v>7.5303643724696398E-5</v>
      </c>
    </row>
    <row r="468" spans="1:17" x14ac:dyDescent="0.25">
      <c r="A468" t="s">
        <v>999</v>
      </c>
      <c r="B468">
        <v>8.3360014962593603</v>
      </c>
      <c r="C468">
        <v>0</v>
      </c>
      <c r="D468">
        <v>7.7561499999999999</v>
      </c>
      <c r="E468">
        <v>1.3075935828877E-2</v>
      </c>
      <c r="F468">
        <v>8.3191475490196094</v>
      </c>
      <c r="G468">
        <v>2.6852306372549002</v>
      </c>
      <c r="H468">
        <v>6.3247428571428603</v>
      </c>
      <c r="I468">
        <v>8.8206632653061202E-3</v>
      </c>
      <c r="J468">
        <v>5.3799404166666704</v>
      </c>
      <c r="K468">
        <v>5.6618750000000002E-3</v>
      </c>
      <c r="L468">
        <v>0.25686720000000002</v>
      </c>
      <c r="M468" s="1">
        <v>7.4000000000000003E-6</v>
      </c>
      <c r="N468">
        <v>8.4533200000000003E-2</v>
      </c>
      <c r="O468" s="1">
        <v>7.6000000000000001E-6</v>
      </c>
      <c r="P468">
        <v>7.3682800000000007E-2</v>
      </c>
      <c r="Q468" s="1">
        <v>0</v>
      </c>
    </row>
    <row r="469" spans="1:17" x14ac:dyDescent="0.25">
      <c r="A469" t="s">
        <v>1000</v>
      </c>
      <c r="B469">
        <v>51.200790625000003</v>
      </c>
      <c r="C469">
        <v>0</v>
      </c>
      <c r="D469">
        <v>49.371205000000003</v>
      </c>
      <c r="E469">
        <v>1.1095000000000001E-2</v>
      </c>
      <c r="F469">
        <v>51.335571291866003</v>
      </c>
      <c r="G469">
        <v>2.7372354066985598</v>
      </c>
      <c r="H469">
        <v>44.297517647058797</v>
      </c>
      <c r="I469">
        <v>7.3813725490196099E-3</v>
      </c>
      <c r="J469">
        <v>45.350716304347799</v>
      </c>
      <c r="K469">
        <v>2.60434782608696E-3</v>
      </c>
      <c r="L469">
        <v>40.412705555555597</v>
      </c>
      <c r="M469">
        <v>5.7317460317460297E-3</v>
      </c>
      <c r="N469">
        <v>32.799665178571402</v>
      </c>
      <c r="O469">
        <v>2.46517857142857E-3</v>
      </c>
      <c r="P469">
        <v>28.579537931034501</v>
      </c>
      <c r="Q469" s="1">
        <v>7.2413793103448298E-5</v>
      </c>
    </row>
    <row r="470" spans="1:17" x14ac:dyDescent="0.25">
      <c r="A470" t="s">
        <v>1001</v>
      </c>
      <c r="B470">
        <v>50.271989308176103</v>
      </c>
      <c r="C470">
        <v>0</v>
      </c>
      <c r="D470">
        <v>48.246299999999998</v>
      </c>
      <c r="E470">
        <v>1.35772151898734E-2</v>
      </c>
      <c r="F470">
        <v>50.1833412060301</v>
      </c>
      <c r="G470">
        <v>2.6265331658291502</v>
      </c>
      <c r="H470">
        <v>44.4725506329114</v>
      </c>
      <c r="I470">
        <v>9.5582278481012705E-3</v>
      </c>
      <c r="J470">
        <v>37.184907777777802</v>
      </c>
      <c r="K470">
        <v>4.5622222222222201E-3</v>
      </c>
      <c r="L470">
        <v>22.8710025641026</v>
      </c>
      <c r="M470">
        <v>2.4036630036629999E-3</v>
      </c>
      <c r="N470">
        <v>18.758683667621799</v>
      </c>
      <c r="O470">
        <v>1.7974212034384E-3</v>
      </c>
      <c r="P470">
        <v>16.380286595174301</v>
      </c>
      <c r="Q470">
        <v>1.14477211796247E-4</v>
      </c>
    </row>
    <row r="471" spans="1:17" x14ac:dyDescent="0.25">
      <c r="A471" t="s">
        <v>1002</v>
      </c>
      <c r="B471">
        <v>145.28981830065399</v>
      </c>
      <c r="C471">
        <v>0</v>
      </c>
      <c r="D471">
        <v>142.293089230769</v>
      </c>
      <c r="E471">
        <v>1.40784615384615E-2</v>
      </c>
      <c r="F471">
        <v>145.104082122905</v>
      </c>
      <c r="G471">
        <v>2.46892960893855</v>
      </c>
      <c r="H471">
        <v>130.91043943662001</v>
      </c>
      <c r="I471">
        <v>9.6422535211267597E-3</v>
      </c>
      <c r="J471">
        <v>124.277565714286</v>
      </c>
      <c r="K471">
        <v>4.1328571428571404E-3</v>
      </c>
      <c r="L471">
        <v>115.61726400000001</v>
      </c>
      <c r="M471">
        <v>1.0944000000000001E-2</v>
      </c>
      <c r="N471">
        <v>104.087683783784</v>
      </c>
      <c r="O471">
        <v>6.88108108108108E-3</v>
      </c>
      <c r="P471">
        <v>93.030636666666695</v>
      </c>
      <c r="Q471">
        <v>3.8666666666666699E-4</v>
      </c>
    </row>
    <row r="472" spans="1:17" x14ac:dyDescent="0.25">
      <c r="A472" t="s">
        <v>1003</v>
      </c>
      <c r="B472">
        <v>118.64996535947699</v>
      </c>
      <c r="C472">
        <v>0</v>
      </c>
      <c r="D472">
        <v>116.76489855072499</v>
      </c>
      <c r="E472">
        <v>1.4652173913043499E-2</v>
      </c>
      <c r="F472">
        <v>118.713488826816</v>
      </c>
      <c r="G472">
        <v>3.2245463687150799</v>
      </c>
      <c r="H472">
        <v>105.784202816901</v>
      </c>
      <c r="I472">
        <v>9.7450704225352097E-3</v>
      </c>
      <c r="J472">
        <v>102.44723698630099</v>
      </c>
      <c r="K472">
        <v>5.3958904109589001E-3</v>
      </c>
      <c r="L472">
        <v>97.366504109589002</v>
      </c>
      <c r="M472">
        <v>1.0372602739726001E-2</v>
      </c>
      <c r="N472">
        <v>86.422153846153805</v>
      </c>
      <c r="O472">
        <v>6.9012820512820497E-3</v>
      </c>
      <c r="P472">
        <v>76.875624418604602</v>
      </c>
      <c r="Q472" s="1">
        <v>2.9069767441860503E-4</v>
      </c>
    </row>
    <row r="473" spans="1:17" x14ac:dyDescent="0.25">
      <c r="A473" t="s">
        <v>1004</v>
      </c>
      <c r="B473">
        <v>63.373401104972402</v>
      </c>
      <c r="C473">
        <v>0</v>
      </c>
      <c r="D473">
        <v>62.257745121951203</v>
      </c>
      <c r="E473">
        <v>1.04048780487805E-2</v>
      </c>
      <c r="F473">
        <v>63.228906806282701</v>
      </c>
      <c r="G473">
        <v>2.25446963350785</v>
      </c>
      <c r="H473">
        <v>53.282894366197198</v>
      </c>
      <c r="I473">
        <v>6.7338028169014099E-3</v>
      </c>
      <c r="J473">
        <v>52.381851327433601</v>
      </c>
      <c r="K473">
        <v>2.8256637168141601E-3</v>
      </c>
      <c r="L473">
        <v>51.545163636363597</v>
      </c>
      <c r="M473">
        <v>7.1356060606060602E-3</v>
      </c>
      <c r="N473">
        <v>43.154875789473699</v>
      </c>
      <c r="O473">
        <v>2.7989473684210502E-3</v>
      </c>
      <c r="P473">
        <v>39.171161971830998</v>
      </c>
      <c r="Q473">
        <v>1.02816901408451E-4</v>
      </c>
    </row>
    <row r="474" spans="1:17" x14ac:dyDescent="0.25">
      <c r="A474" t="s">
        <v>1005</v>
      </c>
      <c r="B474">
        <v>46.997047486033502</v>
      </c>
      <c r="C474">
        <v>0</v>
      </c>
      <c r="D474">
        <v>45.108921000000002</v>
      </c>
      <c r="E474">
        <v>1.3977E-2</v>
      </c>
      <c r="F474">
        <v>47.035503351955299</v>
      </c>
      <c r="G474">
        <v>2.61366927374302</v>
      </c>
      <c r="H474">
        <v>40.470885123966902</v>
      </c>
      <c r="I474">
        <v>9.6909090909090903E-3</v>
      </c>
      <c r="J474">
        <v>34.117727972028</v>
      </c>
      <c r="K474">
        <v>3.6104895104895102E-3</v>
      </c>
      <c r="L474">
        <v>23.226502192982402</v>
      </c>
      <c r="M474" s="1">
        <v>6.3798245614035097E-3</v>
      </c>
      <c r="N474">
        <v>17.1910005747126</v>
      </c>
      <c r="O474" s="1">
        <v>2.9005747126436801E-3</v>
      </c>
      <c r="P474">
        <v>13.5724888888889</v>
      </c>
      <c r="Q474" s="1">
        <v>1.6241134751773001E-4</v>
      </c>
    </row>
    <row r="475" spans="1:17" x14ac:dyDescent="0.25">
      <c r="A475" t="s">
        <v>1006</v>
      </c>
      <c r="B475">
        <v>51.213350819672101</v>
      </c>
      <c r="C475">
        <v>0</v>
      </c>
      <c r="D475">
        <v>49.840304651162803</v>
      </c>
      <c r="E475">
        <v>1.6166279069767399E-2</v>
      </c>
      <c r="F475">
        <v>51.247238265306102</v>
      </c>
      <c r="G475">
        <v>3.5131367346938802</v>
      </c>
      <c r="H475">
        <v>42.400628571428598</v>
      </c>
      <c r="I475">
        <v>8.2153061224489801E-3</v>
      </c>
      <c r="J475">
        <v>47.766013999999998</v>
      </c>
      <c r="K475">
        <v>3.7850000000000002E-3</v>
      </c>
      <c r="L475">
        <v>27.9024520710059</v>
      </c>
      <c r="M475">
        <v>7.9136094674556196E-3</v>
      </c>
      <c r="N475">
        <v>18.959114563106802</v>
      </c>
      <c r="O475">
        <v>3.0417475728155298E-3</v>
      </c>
      <c r="P475">
        <v>14.4781232142857</v>
      </c>
      <c r="Q475" s="1">
        <v>1.13571428571429E-4</v>
      </c>
    </row>
    <row r="476" spans="1:17" x14ac:dyDescent="0.25">
      <c r="A476" t="s">
        <v>1007</v>
      </c>
      <c r="B476">
        <v>109.172756647399</v>
      </c>
      <c r="C476">
        <v>0</v>
      </c>
      <c r="D476">
        <v>106.808130555556</v>
      </c>
      <c r="E476">
        <v>1.4163888888888899E-2</v>
      </c>
      <c r="F476">
        <v>109.295001507538</v>
      </c>
      <c r="G476">
        <v>3.2597050251256299</v>
      </c>
      <c r="H476">
        <v>98.864070886075993</v>
      </c>
      <c r="I476">
        <v>1.0167088607594899E-2</v>
      </c>
      <c r="J476">
        <v>97.700199999999995</v>
      </c>
      <c r="K476">
        <v>3.6895522388059698E-3</v>
      </c>
      <c r="L476">
        <v>94.209656164383603</v>
      </c>
      <c r="M476">
        <v>1.2905479452054801E-2</v>
      </c>
      <c r="N476">
        <v>81.863470000000007</v>
      </c>
      <c r="O476">
        <v>6.96E-3</v>
      </c>
      <c r="P476">
        <v>74.8298025</v>
      </c>
      <c r="Q476">
        <v>3.5375000000000001E-4</v>
      </c>
    </row>
    <row r="477" spans="1:17" x14ac:dyDescent="0.25">
      <c r="A477" t="s">
        <v>1008</v>
      </c>
      <c r="B477">
        <v>94.651455813953504</v>
      </c>
      <c r="C477">
        <v>0</v>
      </c>
      <c r="D477">
        <v>92.271380281690099</v>
      </c>
      <c r="E477">
        <v>1.5446478873239401E-2</v>
      </c>
      <c r="F477">
        <v>94.611848241206005</v>
      </c>
      <c r="G477">
        <v>3.4230145728643202</v>
      </c>
      <c r="H477">
        <v>84.109573529411705</v>
      </c>
      <c r="I477">
        <v>8.2970588235294108E-3</v>
      </c>
      <c r="J477">
        <v>89.597582857142797</v>
      </c>
      <c r="K477">
        <v>4.0885714285714301E-3</v>
      </c>
      <c r="L477">
        <v>63.6079895833333</v>
      </c>
      <c r="M477">
        <v>8.0520833333333295E-3</v>
      </c>
      <c r="N477">
        <v>55.036548598130899</v>
      </c>
      <c r="O477">
        <v>8.0626168224299105E-3</v>
      </c>
      <c r="P477">
        <v>48.345427464788699</v>
      </c>
      <c r="Q477" s="1">
        <v>4.7605633802816902E-4</v>
      </c>
    </row>
    <row r="478" spans="1:17" x14ac:dyDescent="0.25">
      <c r="A478" t="s">
        <v>1009</v>
      </c>
      <c r="B478">
        <v>42.931139449541298</v>
      </c>
      <c r="C478">
        <v>0</v>
      </c>
      <c r="D478">
        <v>41.015637755101999</v>
      </c>
      <c r="E478">
        <v>1.4787755102040801E-2</v>
      </c>
      <c r="F478">
        <v>43.087605263157897</v>
      </c>
      <c r="G478">
        <v>2.7755482456140399</v>
      </c>
      <c r="H478">
        <v>36.6822148760331</v>
      </c>
      <c r="I478">
        <v>8.2545454545454606E-3</v>
      </c>
      <c r="J478">
        <v>33.087199186991903</v>
      </c>
      <c r="K478">
        <v>3.3747967479674798E-3</v>
      </c>
      <c r="L478">
        <v>22.898569047618999</v>
      </c>
      <c r="M478">
        <v>7.8589285714285705E-3</v>
      </c>
      <c r="N478">
        <v>16.079706172839501</v>
      </c>
      <c r="O478">
        <v>3.6879629629629602E-3</v>
      </c>
      <c r="P478">
        <v>12.590230952381001</v>
      </c>
      <c r="Q478" s="1">
        <v>2.0291005291005299E-4</v>
      </c>
    </row>
    <row r="479" spans="1:17" x14ac:dyDescent="0.25">
      <c r="A479" t="s">
        <v>1010</v>
      </c>
      <c r="B479">
        <v>76.1154215116279</v>
      </c>
      <c r="C479">
        <v>0</v>
      </c>
      <c r="D479">
        <v>74.351315492957795</v>
      </c>
      <c r="E479">
        <v>1.59450704225352E-2</v>
      </c>
      <c r="F479">
        <v>76.137728999999993</v>
      </c>
      <c r="G479">
        <v>2.8676689999999998</v>
      </c>
      <c r="H479">
        <v>67.4627563380282</v>
      </c>
      <c r="I479">
        <v>8.1366197183098607E-3</v>
      </c>
      <c r="J479">
        <v>61.538674626865699</v>
      </c>
      <c r="K479">
        <v>4.6820895522388098E-3</v>
      </c>
      <c r="L479">
        <v>30.128171582733799</v>
      </c>
      <c r="M479" s="1">
        <v>1.86654676258993E-3</v>
      </c>
      <c r="N479">
        <v>30.809707876712299</v>
      </c>
      <c r="O479" s="1">
        <v>3.9047945205479499E-3</v>
      </c>
      <c r="P479">
        <v>27.161244213649901</v>
      </c>
      <c r="Q479" s="1">
        <v>3.3323442136498502E-4</v>
      </c>
    </row>
    <row r="480" spans="1:17" x14ac:dyDescent="0.25">
      <c r="A480" t="s">
        <v>1011</v>
      </c>
      <c r="B480">
        <v>14.2839510714286</v>
      </c>
      <c r="C480">
        <v>0</v>
      </c>
      <c r="D480">
        <v>13.49362</v>
      </c>
      <c r="E480">
        <v>1.3194000000000001E-2</v>
      </c>
      <c r="F480">
        <v>14.191203134796201</v>
      </c>
      <c r="G480">
        <v>2.7216896551724101</v>
      </c>
      <c r="H480">
        <v>12.2824848708487</v>
      </c>
      <c r="I480">
        <v>7.2033210332103298E-3</v>
      </c>
      <c r="J480">
        <v>11.5821388489209</v>
      </c>
      <c r="K480">
        <v>1.8985611510791401E-3</v>
      </c>
      <c r="L480">
        <v>2.4296174000000001</v>
      </c>
      <c r="M480" s="1">
        <v>2.5400000000000001E-5</v>
      </c>
      <c r="N480">
        <v>1.5974649999999999</v>
      </c>
      <c r="O480" s="1">
        <v>1.42E-5</v>
      </c>
      <c r="P480">
        <v>1.5766682000000001</v>
      </c>
      <c r="Q480" s="1">
        <v>0</v>
      </c>
    </row>
    <row r="481" spans="1:17" x14ac:dyDescent="0.25">
      <c r="A481" t="s">
        <v>1012</v>
      </c>
      <c r="B481">
        <v>56.2239605263158</v>
      </c>
      <c r="C481">
        <v>0</v>
      </c>
      <c r="D481">
        <v>54.547571084337299</v>
      </c>
      <c r="E481">
        <v>1.49927710843373E-2</v>
      </c>
      <c r="F481">
        <v>56.167388500000001</v>
      </c>
      <c r="G481">
        <v>2.861135</v>
      </c>
      <c r="H481">
        <v>50.462234831460698</v>
      </c>
      <c r="I481">
        <v>8.0000000000000002E-3</v>
      </c>
      <c r="J481">
        <v>54.315474999999999</v>
      </c>
      <c r="K481">
        <v>1.05238095238095E-3</v>
      </c>
      <c r="L481">
        <v>26.927888888888901</v>
      </c>
      <c r="M481">
        <v>1.34652777777778E-3</v>
      </c>
      <c r="N481">
        <v>23.387718934911199</v>
      </c>
      <c r="O481">
        <v>1.2085798816568001E-3</v>
      </c>
      <c r="P481">
        <v>21.376455357142799</v>
      </c>
      <c r="Q481" s="1">
        <v>9.2857142857142899E-5</v>
      </c>
    </row>
    <row r="482" spans="1:17" x14ac:dyDescent="0.25">
      <c r="A482" t="s">
        <v>1013</v>
      </c>
      <c r="B482">
        <v>22.461026141078801</v>
      </c>
      <c r="C482">
        <v>0</v>
      </c>
      <c r="D482">
        <v>21.509457309941499</v>
      </c>
      <c r="E482">
        <v>1.5361988304093599E-2</v>
      </c>
      <c r="F482">
        <v>22.414524418604699</v>
      </c>
      <c r="G482">
        <v>3.2318403100775202</v>
      </c>
      <c r="H482">
        <v>18.386989320388299</v>
      </c>
      <c r="I482">
        <v>1.00592233009709E-2</v>
      </c>
      <c r="J482">
        <v>16.030134538152598</v>
      </c>
      <c r="K482">
        <v>4.0963855421686703E-3</v>
      </c>
      <c r="L482">
        <v>3.2819305999999999</v>
      </c>
      <c r="M482">
        <v>1.136E-4</v>
      </c>
      <c r="N482">
        <v>1.9274283999999999</v>
      </c>
      <c r="O482" s="1">
        <v>5.9599999999999999E-5</v>
      </c>
      <c r="P482">
        <v>1.7006664</v>
      </c>
      <c r="Q482" s="1">
        <v>6.0000000000000002E-6</v>
      </c>
    </row>
    <row r="483" spans="1:17" x14ac:dyDescent="0.25">
      <c r="A483" t="s">
        <v>1014</v>
      </c>
      <c r="B483">
        <v>117.517273026316</v>
      </c>
      <c r="C483">
        <v>0</v>
      </c>
      <c r="D483">
        <v>115.49003125</v>
      </c>
      <c r="E483">
        <v>1.61015625E-2</v>
      </c>
      <c r="F483">
        <v>117.42616333333299</v>
      </c>
      <c r="G483">
        <v>3.5554616666666701</v>
      </c>
      <c r="H483">
        <v>106.872988059701</v>
      </c>
      <c r="I483">
        <v>1.03626865671642E-2</v>
      </c>
      <c r="J483">
        <v>108.46293857142901</v>
      </c>
      <c r="K483">
        <v>4.4214285714285701E-3</v>
      </c>
      <c r="L483">
        <v>86.528071428571394</v>
      </c>
      <c r="M483">
        <v>1.06809523809524E-2</v>
      </c>
      <c r="N483">
        <v>78.826543283582097</v>
      </c>
      <c r="O483">
        <v>8.7850746268656708E-3</v>
      </c>
      <c r="P483">
        <v>70.641441052631606</v>
      </c>
      <c r="Q483">
        <v>6.5684210526315804E-4</v>
      </c>
    </row>
    <row r="484" spans="1:17" x14ac:dyDescent="0.25">
      <c r="A484" t="s">
        <v>1015</v>
      </c>
      <c r="B484">
        <v>12.571741438356201</v>
      </c>
      <c r="C484">
        <v>0</v>
      </c>
      <c r="D484">
        <v>11.771901136363599</v>
      </c>
      <c r="E484">
        <v>1.3432575757575799E-2</v>
      </c>
      <c r="F484">
        <v>12.524544479495299</v>
      </c>
      <c r="G484">
        <v>3.0900536277602502</v>
      </c>
      <c r="H484">
        <v>10.431986904761899</v>
      </c>
      <c r="I484">
        <v>9.7027777777777807E-3</v>
      </c>
      <c r="J484">
        <v>9.9918310861423301</v>
      </c>
      <c r="K484">
        <v>4.7921348314606703E-3</v>
      </c>
      <c r="L484">
        <v>4.9542907999999999</v>
      </c>
      <c r="M484">
        <v>2.9139999999999998E-4</v>
      </c>
      <c r="N484">
        <v>3.1869255999999999</v>
      </c>
      <c r="O484" s="1">
        <v>4.5000000000000003E-5</v>
      </c>
      <c r="P484">
        <v>2.6758001999999999</v>
      </c>
      <c r="Q484" s="1">
        <v>3.0000000000000001E-6</v>
      </c>
    </row>
    <row r="485" spans="1:17" x14ac:dyDescent="0.25">
      <c r="A485" t="s">
        <v>1016</v>
      </c>
      <c r="B485">
        <v>67.508467763157896</v>
      </c>
      <c r="C485">
        <v>0</v>
      </c>
      <c r="D485">
        <v>65.493297402597406</v>
      </c>
      <c r="E485">
        <v>1.1842857142857099E-2</v>
      </c>
      <c r="F485">
        <v>67.511321666666703</v>
      </c>
      <c r="G485">
        <v>2.5642572222222202</v>
      </c>
      <c r="H485">
        <v>57.532047663551403</v>
      </c>
      <c r="I485">
        <v>6.6953271028037404E-3</v>
      </c>
      <c r="J485">
        <v>55.593428571428603</v>
      </c>
      <c r="K485">
        <v>2.3E-3</v>
      </c>
      <c r="L485">
        <v>35.873196153846102</v>
      </c>
      <c r="M485">
        <v>4.5173076923076903E-3</v>
      </c>
      <c r="N485">
        <v>27.4722409090909</v>
      </c>
      <c r="O485">
        <v>2.3977272727272701E-3</v>
      </c>
      <c r="P485">
        <v>22.602869503546099</v>
      </c>
      <c r="Q485">
        <v>1.06737588652482E-4</v>
      </c>
    </row>
    <row r="486" spans="1:17" x14ac:dyDescent="0.25">
      <c r="A486" t="s">
        <v>1017</v>
      </c>
      <c r="B486">
        <v>96.112000581395407</v>
      </c>
      <c r="C486">
        <v>0</v>
      </c>
      <c r="D486">
        <v>93.127416901408495</v>
      </c>
      <c r="E486">
        <v>1.13619718309859E-2</v>
      </c>
      <c r="F486">
        <v>96.135658563535898</v>
      </c>
      <c r="G486">
        <v>2.9715182320442</v>
      </c>
      <c r="H486">
        <v>81.254330666666704</v>
      </c>
      <c r="I486">
        <v>7.1173333333333297E-3</v>
      </c>
      <c r="J486">
        <v>93.678387999999998</v>
      </c>
      <c r="K486">
        <v>2.6840000000000002E-3</v>
      </c>
      <c r="L486">
        <v>84.033357746478899</v>
      </c>
      <c r="M486">
        <v>5.4056338028168997E-3</v>
      </c>
      <c r="N486">
        <v>65.657908108108103</v>
      </c>
      <c r="O486">
        <v>2.23243243243243E-3</v>
      </c>
      <c r="P486">
        <v>59.200387142857103</v>
      </c>
      <c r="Q486" s="1">
        <v>4.1428571428571403E-5</v>
      </c>
    </row>
    <row r="487" spans="1:17" x14ac:dyDescent="0.25">
      <c r="A487" t="s">
        <v>1018</v>
      </c>
      <c r="B487">
        <v>148.227753488372</v>
      </c>
      <c r="C487">
        <v>0</v>
      </c>
      <c r="D487">
        <v>145.40090273972601</v>
      </c>
      <c r="E487">
        <v>1.0583561643835599E-2</v>
      </c>
      <c r="F487">
        <v>148.487298888889</v>
      </c>
      <c r="G487">
        <v>2.17953944444444</v>
      </c>
      <c r="H487">
        <v>133.98394328358199</v>
      </c>
      <c r="I487">
        <v>5.5179104477611901E-3</v>
      </c>
      <c r="J487">
        <v>134.43187605633801</v>
      </c>
      <c r="K487">
        <v>1.45915492957746E-3</v>
      </c>
      <c r="L487">
        <v>128.48950693069301</v>
      </c>
      <c r="M487">
        <v>3.4762376237623799E-3</v>
      </c>
      <c r="N487">
        <v>108.6654125</v>
      </c>
      <c r="O487">
        <v>2.1277777777777801E-3</v>
      </c>
      <c r="P487">
        <v>103.115386075949</v>
      </c>
      <c r="Q487" s="1">
        <v>9.4936708860759506E-5</v>
      </c>
    </row>
    <row r="488" spans="1:17" x14ac:dyDescent="0.25">
      <c r="A488" t="s">
        <v>1019</v>
      </c>
      <c r="B488">
        <v>91.307344186046507</v>
      </c>
      <c r="C488">
        <v>0</v>
      </c>
      <c r="D488">
        <v>88.702275384615405</v>
      </c>
      <c r="E488">
        <v>1.5243076923076899E-2</v>
      </c>
      <c r="F488">
        <v>91.293207575757606</v>
      </c>
      <c r="G488">
        <v>3.1460373737373701</v>
      </c>
      <c r="H488">
        <v>81.429883333333294</v>
      </c>
      <c r="I488">
        <v>7.5378787878787896E-3</v>
      </c>
      <c r="J488">
        <v>84.068835294117605</v>
      </c>
      <c r="K488">
        <v>4.3382352941176497E-3</v>
      </c>
      <c r="L488">
        <v>43.882262745097997</v>
      </c>
      <c r="M488">
        <v>1.3421568627450999E-3</v>
      </c>
      <c r="N488">
        <v>45.191340816326502</v>
      </c>
      <c r="O488">
        <v>2.7688775510204102E-3</v>
      </c>
      <c r="P488">
        <v>39.167964864864899</v>
      </c>
      <c r="Q488">
        <v>2.0630630630630599E-4</v>
      </c>
    </row>
    <row r="489" spans="1:17" x14ac:dyDescent="0.25">
      <c r="A489" t="s">
        <v>1020</v>
      </c>
      <c r="B489">
        <v>88.745206077348101</v>
      </c>
      <c r="C489">
        <v>0</v>
      </c>
      <c r="D489">
        <v>86.094720512820501</v>
      </c>
      <c r="E489">
        <v>1.6035897435897398E-2</v>
      </c>
      <c r="F489">
        <v>88.672139393939403</v>
      </c>
      <c r="G489">
        <v>3.1680459595959598</v>
      </c>
      <c r="H489">
        <v>77.959327380952402</v>
      </c>
      <c r="I489">
        <v>8.8511904761904795E-3</v>
      </c>
      <c r="J489">
        <v>84.027625</v>
      </c>
      <c r="K489">
        <v>4.8312499999999996E-3</v>
      </c>
      <c r="L489">
        <v>61.350213986013998</v>
      </c>
      <c r="M489">
        <v>5.5888111888111897E-3</v>
      </c>
      <c r="N489">
        <v>52.989208148148101</v>
      </c>
      <c r="O489">
        <v>3.7777777777777801E-3</v>
      </c>
      <c r="P489">
        <v>45.985374096385499</v>
      </c>
      <c r="Q489">
        <v>2.5240963855421698E-4</v>
      </c>
    </row>
    <row r="490" spans="1:17" x14ac:dyDescent="0.25">
      <c r="A490" t="s">
        <v>1021</v>
      </c>
      <c r="B490">
        <v>71.5882449438202</v>
      </c>
      <c r="C490">
        <v>0</v>
      </c>
      <c r="D490">
        <v>70.049245454545499</v>
      </c>
      <c r="E490">
        <v>1.3224242424242401E-2</v>
      </c>
      <c r="F490">
        <v>71.667770707070801</v>
      </c>
      <c r="G490">
        <v>2.9144909090909099</v>
      </c>
      <c r="H490">
        <v>60.550843055555603</v>
      </c>
      <c r="I490">
        <v>7.39722222222222E-3</v>
      </c>
      <c r="J490">
        <v>59.131154411764697</v>
      </c>
      <c r="K490">
        <v>4.0911764705882396E-3</v>
      </c>
      <c r="L490">
        <v>35.800778076923102</v>
      </c>
      <c r="M490">
        <v>8.6769230769230803E-4</v>
      </c>
      <c r="N490">
        <v>36.685108264462798</v>
      </c>
      <c r="O490">
        <v>1.6884297520661201E-3</v>
      </c>
      <c r="P490">
        <v>32.6346712374582</v>
      </c>
      <c r="Q490" s="1">
        <v>9.6655518394648797E-5</v>
      </c>
    </row>
    <row r="491" spans="1:17" x14ac:dyDescent="0.25">
      <c r="A491" t="s">
        <v>1022</v>
      </c>
      <c r="B491">
        <v>23.670957421874999</v>
      </c>
      <c r="C491">
        <v>0</v>
      </c>
      <c r="D491">
        <v>22.105581666666701</v>
      </c>
      <c r="E491">
        <v>1.65091666666667E-2</v>
      </c>
      <c r="F491">
        <v>23.598749792531098</v>
      </c>
      <c r="G491">
        <v>3.0782062240663901</v>
      </c>
      <c r="H491">
        <v>19.806895890410999</v>
      </c>
      <c r="I491">
        <v>9.3171232876712307E-3</v>
      </c>
      <c r="J491">
        <v>15.525093023255801</v>
      </c>
      <c r="K491">
        <v>2.5460465116279099E-3</v>
      </c>
      <c r="L491">
        <v>1.6937494</v>
      </c>
      <c r="M491" s="1">
        <v>5.4599999999999999E-5</v>
      </c>
      <c r="N491">
        <v>0.91999019999999998</v>
      </c>
      <c r="O491" s="1">
        <v>6.8000000000000001E-6</v>
      </c>
      <c r="P491">
        <v>0.76372859999999898</v>
      </c>
      <c r="Q491" s="1">
        <v>1.1999999999999999E-6</v>
      </c>
    </row>
    <row r="492" spans="1:17" x14ac:dyDescent="0.25">
      <c r="A492" t="s">
        <v>1023</v>
      </c>
      <c r="B492">
        <v>200.83423026315799</v>
      </c>
      <c r="C492">
        <v>0</v>
      </c>
      <c r="D492">
        <v>196.67792800000001</v>
      </c>
      <c r="E492">
        <v>1.35746666666667E-2</v>
      </c>
      <c r="F492">
        <v>200.88877299999999</v>
      </c>
      <c r="G492">
        <v>2.9769999999999999</v>
      </c>
      <c r="H492">
        <v>185.184034666667</v>
      </c>
      <c r="I492">
        <v>9.3066666666666697E-3</v>
      </c>
      <c r="J492">
        <v>186.25394516129001</v>
      </c>
      <c r="K492">
        <v>3.1623655913978498E-3</v>
      </c>
      <c r="L492">
        <v>162.3633453125</v>
      </c>
      <c r="M492">
        <v>1.021875E-2</v>
      </c>
      <c r="N492">
        <v>148.49251607142901</v>
      </c>
      <c r="O492">
        <v>8.0535714285714308E-3</v>
      </c>
      <c r="P492">
        <v>135.02036716417899</v>
      </c>
      <c r="Q492">
        <v>3.4328358208955201E-4</v>
      </c>
    </row>
    <row r="493" spans="1:17" x14ac:dyDescent="0.25">
      <c r="A493" t="s">
        <v>1024</v>
      </c>
      <c r="B493">
        <v>64.013027741935502</v>
      </c>
      <c r="C493">
        <v>0</v>
      </c>
      <c r="D493">
        <v>62.129712631578897</v>
      </c>
      <c r="E493">
        <v>1.3218947368421099E-2</v>
      </c>
      <c r="F493">
        <v>64.095282999999995</v>
      </c>
      <c r="G493">
        <v>2.417157</v>
      </c>
      <c r="H493">
        <v>56.054641346153801</v>
      </c>
      <c r="I493">
        <v>7.6817307692307697E-3</v>
      </c>
      <c r="J493">
        <v>55.553899999999999</v>
      </c>
      <c r="K493">
        <v>4.8197368421052603E-3</v>
      </c>
      <c r="L493">
        <v>37.564981990521296</v>
      </c>
      <c r="M493">
        <v>2.05781990521327E-3</v>
      </c>
      <c r="N493">
        <v>35.878519211822599</v>
      </c>
      <c r="O493">
        <v>1.7665024630541899E-3</v>
      </c>
      <c r="P493">
        <v>32.7618796</v>
      </c>
      <c r="Q493" s="1">
        <v>9.1199999999999994E-5</v>
      </c>
    </row>
    <row r="494" spans="1:17" x14ac:dyDescent="0.25">
      <c r="A494" t="s">
        <v>1025</v>
      </c>
      <c r="B494">
        <v>132.506967763158</v>
      </c>
      <c r="C494">
        <v>0</v>
      </c>
      <c r="D494">
        <v>127.91430416666699</v>
      </c>
      <c r="E494">
        <v>9.34166666666667E-3</v>
      </c>
      <c r="F494">
        <v>131.710986885246</v>
      </c>
      <c r="G494">
        <v>1.8745163934426201</v>
      </c>
      <c r="H494">
        <v>120.39568378378399</v>
      </c>
      <c r="I494">
        <v>4.9283783783783796E-3</v>
      </c>
      <c r="J494">
        <v>118.50845142857099</v>
      </c>
      <c r="K494">
        <v>2.7342857142857099E-3</v>
      </c>
      <c r="L494">
        <v>97.4779734177216</v>
      </c>
      <c r="M494">
        <v>4.97721518987342E-3</v>
      </c>
      <c r="N494">
        <v>87.033365909090904</v>
      </c>
      <c r="O494">
        <v>3.2181818181818201E-3</v>
      </c>
      <c r="P494">
        <v>78.883539583333302</v>
      </c>
      <c r="Q494">
        <v>2.4479166666666697E-4</v>
      </c>
    </row>
    <row r="495" spans="1:17" x14ac:dyDescent="0.25">
      <c r="A495" t="s">
        <v>1026</v>
      </c>
      <c r="B495">
        <v>22.164101612903199</v>
      </c>
      <c r="C495">
        <v>0</v>
      </c>
      <c r="D495">
        <v>21.222996178343902</v>
      </c>
      <c r="E495">
        <v>1.43433121019108E-2</v>
      </c>
      <c r="F495">
        <v>22.2006799145299</v>
      </c>
      <c r="G495">
        <v>3.19408974358974</v>
      </c>
      <c r="H495">
        <v>18.240255865921799</v>
      </c>
      <c r="I495">
        <v>9.6435754189944101E-3</v>
      </c>
      <c r="J495">
        <v>15.751452127659601</v>
      </c>
      <c r="K495">
        <v>5.1558510638297899E-3</v>
      </c>
      <c r="L495">
        <v>9.0849385809312704</v>
      </c>
      <c r="M495">
        <v>1.48957871396896E-3</v>
      </c>
      <c r="N495">
        <v>5.9547929999999996</v>
      </c>
      <c r="O495">
        <v>5.3660000000000003E-4</v>
      </c>
      <c r="P495">
        <v>5.1585914000000104</v>
      </c>
      <c r="Q495" s="1">
        <v>2.4199999999999999E-5</v>
      </c>
    </row>
    <row r="496" spans="1:17" x14ac:dyDescent="0.25">
      <c r="A496" t="s">
        <v>1027</v>
      </c>
      <c r="B496">
        <v>8.3821937931034505</v>
      </c>
      <c r="C496">
        <v>0</v>
      </c>
      <c r="D496">
        <v>7.7476400485436896</v>
      </c>
      <c r="E496">
        <v>1.0854854368932E-2</v>
      </c>
      <c r="F496">
        <v>8.35934955156951</v>
      </c>
      <c r="G496">
        <v>2.4878721973094202</v>
      </c>
      <c r="H496">
        <v>6.1110920833333404</v>
      </c>
      <c r="I496">
        <v>8.3404166666666696E-3</v>
      </c>
      <c r="J496">
        <v>2.1521623999999999</v>
      </c>
      <c r="K496">
        <v>3.0504E-3</v>
      </c>
      <c r="L496">
        <v>0.30105660000000001</v>
      </c>
      <c r="M496" s="1">
        <v>5.8000000000000004E-6</v>
      </c>
      <c r="N496">
        <v>7.1495999999999907E-2</v>
      </c>
      <c r="O496" s="1">
        <v>1.3999999999999999E-6</v>
      </c>
      <c r="P496">
        <v>6.6818199999999897E-2</v>
      </c>
      <c r="Q496" s="1">
        <v>2.3999999999999999E-6</v>
      </c>
    </row>
    <row r="497" spans="1:17" x14ac:dyDescent="0.25">
      <c r="A497" t="s">
        <v>1028</v>
      </c>
      <c r="B497">
        <v>46.307714285714297</v>
      </c>
      <c r="C497">
        <v>0</v>
      </c>
      <c r="D497">
        <v>45.504132394366202</v>
      </c>
      <c r="E497">
        <v>1.17943661971831E-2</v>
      </c>
      <c r="F497">
        <v>46.399026086956503</v>
      </c>
      <c r="G497">
        <v>2.6317750000000002</v>
      </c>
      <c r="H497">
        <v>41.506904411764701</v>
      </c>
      <c r="I497">
        <v>7.2897058823529403E-3</v>
      </c>
      <c r="J497">
        <v>41.281075000000001</v>
      </c>
      <c r="K497">
        <v>3.3500000000000001E-3</v>
      </c>
      <c r="L497">
        <v>15.156732905982899</v>
      </c>
      <c r="M497" s="1">
        <v>6.6709401709401698E-4</v>
      </c>
      <c r="N497">
        <v>14.070403600000001</v>
      </c>
      <c r="O497" s="1">
        <v>7.3760000000000004E-4</v>
      </c>
      <c r="P497">
        <v>13.9664292</v>
      </c>
      <c r="Q497" s="1">
        <v>8.6000000000000003E-5</v>
      </c>
    </row>
    <row r="498" spans="1:17" x14ac:dyDescent="0.25">
      <c r="A498" t="s">
        <v>1029</v>
      </c>
      <c r="B498">
        <v>65.802226162790703</v>
      </c>
      <c r="C498">
        <v>0</v>
      </c>
      <c r="D498">
        <v>64.142169767441899</v>
      </c>
      <c r="E498">
        <v>1.06767441860465E-2</v>
      </c>
      <c r="F498">
        <v>65.753292307692305</v>
      </c>
      <c r="G498">
        <v>2.0422104395604399</v>
      </c>
      <c r="H498">
        <v>54.843948717948699</v>
      </c>
      <c r="I498">
        <v>7.65641025641026E-3</v>
      </c>
      <c r="J498">
        <v>53.683726881720403</v>
      </c>
      <c r="K498">
        <v>3.3225806451612902E-3</v>
      </c>
      <c r="L498">
        <v>32.829336285714298</v>
      </c>
      <c r="M498">
        <v>1.4742857142857101E-3</v>
      </c>
      <c r="N498">
        <v>32.652231620553401</v>
      </c>
      <c r="O498">
        <v>1.2841897233201601E-3</v>
      </c>
      <c r="P498">
        <v>29.148518210862601</v>
      </c>
      <c r="Q498" s="1">
        <v>8.6261980830670894E-5</v>
      </c>
    </row>
    <row r="499" spans="1:17" x14ac:dyDescent="0.25">
      <c r="A499" t="s">
        <v>1030</v>
      </c>
      <c r="B499">
        <v>20.0620691449814</v>
      </c>
      <c r="C499">
        <v>0</v>
      </c>
      <c r="D499">
        <v>19.012430939226501</v>
      </c>
      <c r="E499">
        <v>1.48563535911602E-2</v>
      </c>
      <c r="F499">
        <v>19.997939852398499</v>
      </c>
      <c r="G499">
        <v>3.1766468634686298</v>
      </c>
      <c r="H499">
        <v>17.036804591836699</v>
      </c>
      <c r="I499">
        <v>8.71785714285714E-3</v>
      </c>
      <c r="J499">
        <v>15.0130992673993</v>
      </c>
      <c r="K499">
        <v>3.4336996336996298E-3</v>
      </c>
      <c r="L499">
        <v>2.6842001999999998</v>
      </c>
      <c r="M499" s="1">
        <v>1.9220000000000001E-4</v>
      </c>
      <c r="N499">
        <v>1.8513868</v>
      </c>
      <c r="O499" s="1">
        <v>1.986E-4</v>
      </c>
      <c r="P499">
        <v>1.7165429999999999</v>
      </c>
      <c r="Q499" s="1">
        <v>2.3799999999999999E-5</v>
      </c>
    </row>
    <row r="500" spans="1:17" x14ac:dyDescent="0.25">
      <c r="A500" t="s">
        <v>1031</v>
      </c>
      <c r="B500">
        <v>220.042451162791</v>
      </c>
      <c r="C500">
        <v>0</v>
      </c>
      <c r="D500">
        <v>217.97998266666701</v>
      </c>
      <c r="E500">
        <v>1.5671999999999998E-2</v>
      </c>
      <c r="F500">
        <v>220.45477772277201</v>
      </c>
      <c r="G500">
        <v>2.98161930693069</v>
      </c>
      <c r="H500">
        <v>206.3072109375</v>
      </c>
      <c r="I500">
        <v>1.0214062499999999E-2</v>
      </c>
      <c r="J500">
        <v>209.88194999999999</v>
      </c>
      <c r="K500">
        <v>4.8142857142857102E-3</v>
      </c>
      <c r="L500">
        <v>178.64455781250001</v>
      </c>
      <c r="M500">
        <v>1.07078125E-2</v>
      </c>
      <c r="N500">
        <v>171.949575862069</v>
      </c>
      <c r="O500">
        <v>1.1599999999999999E-2</v>
      </c>
      <c r="P500">
        <v>157.65215806451599</v>
      </c>
      <c r="Q500">
        <v>5.8870967741935496E-4</v>
      </c>
    </row>
    <row r="501" spans="1:17" x14ac:dyDescent="0.25">
      <c r="A501" t="s">
        <v>1032</v>
      </c>
      <c r="B501">
        <v>139.309518023256</v>
      </c>
      <c r="C501">
        <v>0</v>
      </c>
      <c r="D501">
        <v>137.36537464788699</v>
      </c>
      <c r="E501">
        <v>1.45239436619718E-2</v>
      </c>
      <c r="F501">
        <v>139.52602524752501</v>
      </c>
      <c r="G501">
        <v>3.24523811881188</v>
      </c>
      <c r="H501">
        <v>125.50484761904799</v>
      </c>
      <c r="I501">
        <v>9.4587301587301595E-3</v>
      </c>
      <c r="J501">
        <v>122.80632394366199</v>
      </c>
      <c r="K501">
        <v>3.5450704225352099E-3</v>
      </c>
      <c r="L501">
        <v>111.77504545454499</v>
      </c>
      <c r="M501">
        <v>9.8348484848484793E-3</v>
      </c>
      <c r="N501">
        <v>103.665921875</v>
      </c>
      <c r="O501">
        <v>7.1031250000000001E-3</v>
      </c>
      <c r="P501">
        <v>92.707805555555595</v>
      </c>
      <c r="Q501">
        <v>5.4444444444444397E-4</v>
      </c>
    </row>
    <row r="502" spans="1:17" x14ac:dyDescent="0.25">
      <c r="A502" t="s">
        <v>1033</v>
      </c>
      <c r="B502">
        <v>18.7404877862595</v>
      </c>
      <c r="C502">
        <v>0</v>
      </c>
      <c r="D502">
        <v>17.510659322033899</v>
      </c>
      <c r="E502">
        <v>1.46310734463277E-2</v>
      </c>
      <c r="F502">
        <v>18.705214334470998</v>
      </c>
      <c r="G502">
        <v>2.62947406143345</v>
      </c>
      <c r="H502">
        <v>15.295225490196099</v>
      </c>
      <c r="I502">
        <v>9.4348039215686307E-3</v>
      </c>
      <c r="J502">
        <v>12.6548401197605</v>
      </c>
      <c r="K502">
        <v>6.0131736526946103E-3</v>
      </c>
      <c r="L502">
        <v>4.6703194000000003</v>
      </c>
      <c r="M502" s="1">
        <v>8.0679999999999999E-4</v>
      </c>
      <c r="N502">
        <v>2.4761093999999999</v>
      </c>
      <c r="O502" s="1">
        <v>2.7960000000000002E-4</v>
      </c>
      <c r="P502">
        <v>1.9061399999999999</v>
      </c>
      <c r="Q502" s="1">
        <v>2.6400000000000001E-5</v>
      </c>
    </row>
    <row r="503" spans="1:17" x14ac:dyDescent="0.25">
      <c r="A503" t="s">
        <v>1034</v>
      </c>
      <c r="B503">
        <v>26.993033333333301</v>
      </c>
      <c r="C503">
        <v>0</v>
      </c>
      <c r="D503">
        <v>25.635071851851901</v>
      </c>
      <c r="E503">
        <v>1.4175555555555599E-2</v>
      </c>
      <c r="F503">
        <v>27.044533333333298</v>
      </c>
      <c r="G503">
        <v>3.60061984126984</v>
      </c>
      <c r="H503">
        <v>21.985447959183698</v>
      </c>
      <c r="I503">
        <v>9.6071428571428592E-3</v>
      </c>
      <c r="J503">
        <v>20.3912365853658</v>
      </c>
      <c r="K503">
        <v>5.0579268292682902E-3</v>
      </c>
      <c r="L503">
        <v>8.5641849223946807</v>
      </c>
      <c r="M503">
        <v>1.52660753880266E-3</v>
      </c>
      <c r="N503">
        <v>5.0403310000000099</v>
      </c>
      <c r="O503">
        <v>6.2220000000000005E-4</v>
      </c>
      <c r="P503">
        <v>4.0825414000000002</v>
      </c>
      <c r="Q503" s="1">
        <v>3.04E-5</v>
      </c>
    </row>
    <row r="504" spans="1:17" x14ac:dyDescent="0.25">
      <c r="A504" t="s">
        <v>1035</v>
      </c>
      <c r="B504">
        <v>17.6584115384615</v>
      </c>
      <c r="C504">
        <v>0</v>
      </c>
      <c r="D504">
        <v>16.776675609756101</v>
      </c>
      <c r="E504">
        <v>1.5514634146341501E-2</v>
      </c>
      <c r="F504">
        <v>17.726525705329099</v>
      </c>
      <c r="G504">
        <v>3.0692884012539201</v>
      </c>
      <c r="H504">
        <v>13.110129729729699</v>
      </c>
      <c r="I504">
        <v>1.0182432432432401E-2</v>
      </c>
      <c r="J504">
        <v>15.024886891385799</v>
      </c>
      <c r="K504">
        <v>6.57340823970037E-3</v>
      </c>
      <c r="L504">
        <v>3.8540770000000002</v>
      </c>
      <c r="M504">
        <v>3.8779999999999999E-4</v>
      </c>
      <c r="N504">
        <v>1.9738408000000001</v>
      </c>
      <c r="O504" s="1">
        <v>7.4800000000000002E-5</v>
      </c>
      <c r="P504">
        <v>1.6233378000000001</v>
      </c>
      <c r="Q504" s="1">
        <v>5.9999999999999997E-7</v>
      </c>
    </row>
    <row r="505" spans="1:17" x14ac:dyDescent="0.25">
      <c r="A505" t="s">
        <v>1036</v>
      </c>
      <c r="B505">
        <v>37.4453532258064</v>
      </c>
      <c r="C505">
        <v>0</v>
      </c>
      <c r="D505">
        <v>35.716462204724401</v>
      </c>
      <c r="E505">
        <v>1.25354330708661E-2</v>
      </c>
      <c r="F505">
        <v>37.442402419354799</v>
      </c>
      <c r="G505">
        <v>2.45295362903226</v>
      </c>
      <c r="H505">
        <v>27.516265432098798</v>
      </c>
      <c r="I505">
        <v>9.5487654320987707E-3</v>
      </c>
      <c r="J505">
        <v>31.116556953642402</v>
      </c>
      <c r="K505">
        <v>4.0205298013244999E-3</v>
      </c>
      <c r="L505">
        <v>21.5612822916667</v>
      </c>
      <c r="M505" s="1">
        <v>5.2031250000000003E-3</v>
      </c>
      <c r="N505">
        <v>15.7470640540541</v>
      </c>
      <c r="O505" s="1">
        <v>1.7535135135135101E-3</v>
      </c>
      <c r="P505">
        <v>12.4397549199085</v>
      </c>
      <c r="Q505" s="1">
        <v>7.4141876430206005E-5</v>
      </c>
    </row>
    <row r="506" spans="1:17" x14ac:dyDescent="0.25">
      <c r="A506" t="s">
        <v>1037</v>
      </c>
      <c r="B506">
        <v>8.1159449760765501</v>
      </c>
      <c r="C506">
        <v>0</v>
      </c>
      <c r="D506">
        <v>7.6735126373626299</v>
      </c>
      <c r="E506">
        <v>1.4034065934065899E-2</v>
      </c>
      <c r="F506">
        <v>8.1023426605504607</v>
      </c>
      <c r="G506">
        <v>3.3179314220183498</v>
      </c>
      <c r="H506">
        <v>6.0783042016806696</v>
      </c>
      <c r="I506">
        <v>9.5527310924369696E-3</v>
      </c>
      <c r="J506">
        <v>5.4616987261146503</v>
      </c>
      <c r="K506">
        <v>5.08832271762208E-3</v>
      </c>
      <c r="L506">
        <v>0.69370560000000003</v>
      </c>
      <c r="M506" s="1">
        <v>2.1399999999999998E-5</v>
      </c>
      <c r="N506">
        <v>0.19762099999999999</v>
      </c>
      <c r="O506" s="1">
        <v>7.7999999999999999E-6</v>
      </c>
      <c r="P506">
        <v>0.16513520000000001</v>
      </c>
      <c r="Q506" s="1">
        <v>1.9999999999999999E-7</v>
      </c>
    </row>
    <row r="507" spans="1:17" x14ac:dyDescent="0.25">
      <c r="A507" t="s">
        <v>1038</v>
      </c>
      <c r="B507">
        <v>46.868968452380997</v>
      </c>
      <c r="C507">
        <v>0</v>
      </c>
      <c r="D507">
        <v>45.280749999999998</v>
      </c>
      <c r="E507">
        <v>1.45657407407407E-2</v>
      </c>
      <c r="F507">
        <v>46.937574257425801</v>
      </c>
      <c r="G507">
        <v>3.0483544554455402</v>
      </c>
      <c r="H507">
        <v>41.179499999999997</v>
      </c>
      <c r="I507">
        <v>9.9089743589743599E-3</v>
      </c>
      <c r="J507">
        <v>38.1008603603604</v>
      </c>
      <c r="K507">
        <v>6.6765765765765799E-3</v>
      </c>
      <c r="L507">
        <v>26.718797777777802</v>
      </c>
      <c r="M507">
        <v>4.3516666666666703E-3</v>
      </c>
      <c r="N507">
        <v>21.194092436974799</v>
      </c>
      <c r="O507">
        <v>2.53151260504202E-3</v>
      </c>
      <c r="P507">
        <v>18.115385767790301</v>
      </c>
      <c r="Q507">
        <v>1.5955056179775299E-4</v>
      </c>
    </row>
    <row r="508" spans="1:17" x14ac:dyDescent="0.25">
      <c r="A508" t="s">
        <v>1039</v>
      </c>
      <c r="B508">
        <v>16.9068821428571</v>
      </c>
      <c r="C508">
        <v>0</v>
      </c>
      <c r="D508">
        <v>16.362896929824601</v>
      </c>
      <c r="E508">
        <v>1.41407894736842E-2</v>
      </c>
      <c r="F508">
        <v>16.9677935483871</v>
      </c>
      <c r="G508">
        <v>2.88214301075269</v>
      </c>
      <c r="H508">
        <v>12.6767144067797</v>
      </c>
      <c r="I508">
        <v>9.6991525423728801E-3</v>
      </c>
      <c r="J508">
        <v>9.4085814220183508</v>
      </c>
      <c r="K508">
        <v>5.7667431192660497E-3</v>
      </c>
      <c r="L508">
        <v>0.68803320000000001</v>
      </c>
      <c r="M508" s="1">
        <v>9.7999999999999993E-6</v>
      </c>
      <c r="N508">
        <v>0.54786579999999996</v>
      </c>
      <c r="O508" s="1">
        <v>9.0000000000000002E-6</v>
      </c>
      <c r="P508">
        <v>0.53981760000000001</v>
      </c>
      <c r="Q508" s="1">
        <v>0</v>
      </c>
    </row>
    <row r="509" spans="1:17" x14ac:dyDescent="0.25">
      <c r="A509" t="s">
        <v>1040</v>
      </c>
      <c r="B509">
        <v>9.3486140350877207</v>
      </c>
      <c r="C509">
        <v>0</v>
      </c>
      <c r="D509">
        <v>8.4482546938775496</v>
      </c>
      <c r="E509">
        <v>1.36126530612245E-2</v>
      </c>
      <c r="F509">
        <v>9.3348259708737906</v>
      </c>
      <c r="G509">
        <v>2.86358810679612</v>
      </c>
      <c r="H509">
        <v>6.8998679045092803</v>
      </c>
      <c r="I509">
        <v>1.0112466843501301E-2</v>
      </c>
      <c r="J509">
        <v>5.7316889655172396</v>
      </c>
      <c r="K509">
        <v>6.13080459770115E-3</v>
      </c>
      <c r="L509">
        <v>3.0796138000000002</v>
      </c>
      <c r="M509">
        <v>1.986E-4</v>
      </c>
      <c r="N509">
        <v>1.9525124</v>
      </c>
      <c r="O509" s="1">
        <v>1.9599999999999999E-5</v>
      </c>
      <c r="P509">
        <v>1.6579446</v>
      </c>
      <c r="Q509" s="1">
        <v>4.6E-6</v>
      </c>
    </row>
    <row r="510" spans="1:17" x14ac:dyDescent="0.25">
      <c r="A510" t="s">
        <v>1041</v>
      </c>
      <c r="B510">
        <v>65.335796391752595</v>
      </c>
      <c r="C510">
        <v>0</v>
      </c>
      <c r="D510">
        <v>63.811179268292697</v>
      </c>
      <c r="E510">
        <v>1.0867073170731699E-2</v>
      </c>
      <c r="F510">
        <v>65.411998564593304</v>
      </c>
      <c r="G510">
        <v>2.4800856459330101</v>
      </c>
      <c r="H510">
        <v>48.252287050359698</v>
      </c>
      <c r="I510">
        <v>9.0359712230215807E-3</v>
      </c>
      <c r="J510">
        <v>51.007813605442202</v>
      </c>
      <c r="K510">
        <v>4.1503401360544201E-3</v>
      </c>
      <c r="L510">
        <v>56.148353608247398</v>
      </c>
      <c r="M510">
        <v>6.7711340206185596E-3</v>
      </c>
      <c r="N510">
        <v>46.400630158730202</v>
      </c>
      <c r="O510">
        <v>2.5968253968253999E-3</v>
      </c>
      <c r="P510">
        <v>41.045985955056203</v>
      </c>
      <c r="Q510" s="1">
        <v>7.3595505617977502E-5</v>
      </c>
    </row>
    <row r="511" spans="1:17" x14ac:dyDescent="0.25">
      <c r="A511" t="s">
        <v>1042</v>
      </c>
      <c r="B511">
        <v>12.491049025974</v>
      </c>
      <c r="C511">
        <v>0</v>
      </c>
      <c r="D511">
        <v>11.621538487972501</v>
      </c>
      <c r="E511">
        <v>1.4123711340206201E-2</v>
      </c>
      <c r="F511">
        <v>12.4525058641975</v>
      </c>
      <c r="G511">
        <v>2.5570243827160501</v>
      </c>
      <c r="H511">
        <v>9.4133108108108097</v>
      </c>
      <c r="I511">
        <v>9.5027027027026999E-3</v>
      </c>
      <c r="J511">
        <v>10.617597647058799</v>
      </c>
      <c r="K511">
        <v>4.8960784313725504E-3</v>
      </c>
      <c r="L511">
        <v>0.31430999999999998</v>
      </c>
      <c r="M511" s="1">
        <v>1.0000000000000001E-5</v>
      </c>
      <c r="N511">
        <v>0.18125859999999999</v>
      </c>
      <c r="O511" s="1">
        <v>8.1999999999999994E-6</v>
      </c>
      <c r="P511">
        <v>0.1790186</v>
      </c>
      <c r="Q511" s="1">
        <v>0</v>
      </c>
    </row>
    <row r="512" spans="1:17" x14ac:dyDescent="0.25">
      <c r="A512" t="s">
        <v>1043</v>
      </c>
      <c r="B512">
        <v>50.616558201058197</v>
      </c>
      <c r="C512">
        <v>0</v>
      </c>
      <c r="D512">
        <v>49.460401249999997</v>
      </c>
      <c r="E512">
        <v>1.5975E-2</v>
      </c>
      <c r="F512">
        <v>50.627904975124402</v>
      </c>
      <c r="G512">
        <v>2.71373184079602</v>
      </c>
      <c r="H512">
        <v>42.3285219512195</v>
      </c>
      <c r="I512">
        <v>1.01308943089431E-2</v>
      </c>
      <c r="J512">
        <v>44.205550892857197</v>
      </c>
      <c r="K512">
        <v>3.0125E-3</v>
      </c>
      <c r="L512">
        <v>34.231997297297298</v>
      </c>
      <c r="M512">
        <v>8.9587837837837806E-3</v>
      </c>
      <c r="N512">
        <v>27.112954901960801</v>
      </c>
      <c r="O512">
        <v>4.5897058823529402E-3</v>
      </c>
      <c r="P512">
        <v>23.314111372549</v>
      </c>
      <c r="Q512">
        <v>2.09019607843137E-4</v>
      </c>
    </row>
    <row r="513" spans="1:17" x14ac:dyDescent="0.25">
      <c r="A513" t="s">
        <v>1044</v>
      </c>
      <c r="B513">
        <v>22.001927217125399</v>
      </c>
      <c r="C513">
        <v>0</v>
      </c>
      <c r="D513">
        <v>21.100318614718599</v>
      </c>
      <c r="E513">
        <v>1.11883116883117E-2</v>
      </c>
      <c r="F513">
        <v>22.0125236263736</v>
      </c>
      <c r="G513">
        <v>2.8930972527472498</v>
      </c>
      <c r="H513">
        <v>15.842776870748301</v>
      </c>
      <c r="I513">
        <v>9.1044217687074793E-3</v>
      </c>
      <c r="J513">
        <v>18.771835042734999</v>
      </c>
      <c r="K513">
        <v>6.47905982905983E-3</v>
      </c>
      <c r="L513">
        <v>17.4266901960784</v>
      </c>
      <c r="M513">
        <v>2.3400000000000001E-3</v>
      </c>
      <c r="N513">
        <v>13.177734343434301</v>
      </c>
      <c r="O513">
        <v>7.7542087542087498E-4</v>
      </c>
      <c r="P513">
        <v>11.433559607843099</v>
      </c>
      <c r="Q513" s="1">
        <v>2.7843137254902001E-5</v>
      </c>
    </row>
    <row r="514" spans="1:17" x14ac:dyDescent="0.25">
      <c r="A514" t="s">
        <v>1045</v>
      </c>
      <c r="B514">
        <v>20.051889160839199</v>
      </c>
      <c r="C514">
        <v>0</v>
      </c>
      <c r="D514">
        <v>19.095844099378901</v>
      </c>
      <c r="E514">
        <v>1.23428571428571E-2</v>
      </c>
      <c r="F514">
        <v>20.077860207612499</v>
      </c>
      <c r="G514">
        <v>2.63408892733564</v>
      </c>
      <c r="H514">
        <v>16.697702512562799</v>
      </c>
      <c r="I514">
        <v>8.5361809045226104E-3</v>
      </c>
      <c r="J514">
        <v>12.919287665198199</v>
      </c>
      <c r="K514">
        <v>4.3977973568281904E-3</v>
      </c>
      <c r="L514">
        <v>3.6806188</v>
      </c>
      <c r="M514" s="1">
        <v>5.1999999999999997E-5</v>
      </c>
      <c r="N514">
        <v>2.1096083999999999</v>
      </c>
      <c r="O514" s="1">
        <v>4.2799999999999997E-5</v>
      </c>
      <c r="P514">
        <v>1.8689148</v>
      </c>
      <c r="Q514" s="1">
        <v>9.9999999999999995E-7</v>
      </c>
    </row>
    <row r="515" spans="1:17" x14ac:dyDescent="0.25">
      <c r="A515" t="s">
        <v>1046</v>
      </c>
      <c r="B515">
        <v>25.188051569506701</v>
      </c>
      <c r="C515">
        <v>0</v>
      </c>
      <c r="D515">
        <v>23.979766929133898</v>
      </c>
      <c r="E515">
        <v>1.4029133858267699E-2</v>
      </c>
      <c r="F515">
        <v>25.197653409090901</v>
      </c>
      <c r="G515">
        <v>3.4540772727272699</v>
      </c>
      <c r="H515">
        <v>21.5077335616438</v>
      </c>
      <c r="I515">
        <v>1.0083561643835601E-2</v>
      </c>
      <c r="J515">
        <v>19.090476795580098</v>
      </c>
      <c r="K515">
        <v>6.8646408839779004E-3</v>
      </c>
      <c r="L515">
        <v>7.6936576142132003</v>
      </c>
      <c r="M515">
        <v>1.5885786802030499E-3</v>
      </c>
      <c r="N515">
        <v>4.6527251999999999</v>
      </c>
      <c r="O515">
        <v>5.2959999999999997E-4</v>
      </c>
      <c r="P515">
        <v>3.7613382</v>
      </c>
      <c r="Q515" s="1">
        <v>1.5E-5</v>
      </c>
    </row>
    <row r="516" spans="1:17" x14ac:dyDescent="0.25">
      <c r="A516" t="s">
        <v>1047</v>
      </c>
      <c r="B516">
        <v>14.026198113207499</v>
      </c>
      <c r="C516">
        <v>0</v>
      </c>
      <c r="D516">
        <v>13.4701110091743</v>
      </c>
      <c r="E516">
        <v>1.4308715596330301E-2</v>
      </c>
      <c r="F516">
        <v>13.9706013812155</v>
      </c>
      <c r="G516">
        <v>2.89537541436464</v>
      </c>
      <c r="H516">
        <v>11.116813636363601</v>
      </c>
      <c r="I516">
        <v>8.7938016528925599E-3</v>
      </c>
      <c r="J516">
        <v>6.6466925000000003</v>
      </c>
      <c r="K516">
        <v>5.9318749999999996E-3</v>
      </c>
      <c r="L516">
        <v>0.61557660000000003</v>
      </c>
      <c r="M516" s="1">
        <v>2.8399999999999999E-5</v>
      </c>
      <c r="N516">
        <v>0.2271832</v>
      </c>
      <c r="O516" s="1">
        <v>1.2999999999999999E-5</v>
      </c>
      <c r="P516">
        <v>0.18503700000000001</v>
      </c>
      <c r="Q516" s="1">
        <v>0</v>
      </c>
    </row>
    <row r="517" spans="1:17" x14ac:dyDescent="0.25">
      <c r="A517" t="s">
        <v>1048</v>
      </c>
      <c r="B517">
        <v>9.0151776674937896</v>
      </c>
      <c r="C517">
        <v>0</v>
      </c>
      <c r="D517">
        <v>8.2672882716049294</v>
      </c>
      <c r="E517">
        <v>1.5198765432098801E-2</v>
      </c>
      <c r="F517">
        <v>8.9973892030848397</v>
      </c>
      <c r="G517">
        <v>3.0396745501285301</v>
      </c>
      <c r="H517">
        <v>6.7388032178217898</v>
      </c>
      <c r="I517">
        <v>1.0121534653465301E-2</v>
      </c>
      <c r="J517">
        <v>6.4946971014492698</v>
      </c>
      <c r="K517">
        <v>4.68526570048309E-3</v>
      </c>
      <c r="L517">
        <v>0.61012599999999995</v>
      </c>
      <c r="M517" s="1">
        <v>9.0000000000000002E-6</v>
      </c>
      <c r="N517">
        <v>0.14149819999999999</v>
      </c>
      <c r="O517" s="1">
        <v>2.6000000000000001E-6</v>
      </c>
      <c r="P517">
        <v>0.1120922</v>
      </c>
      <c r="Q517" s="1">
        <v>0</v>
      </c>
    </row>
    <row r="518" spans="1:17" x14ac:dyDescent="0.25">
      <c r="A518" t="s">
        <v>1049</v>
      </c>
      <c r="B518">
        <v>16.650645779220799</v>
      </c>
      <c r="C518">
        <v>0</v>
      </c>
      <c r="D518">
        <v>15.735597211155399</v>
      </c>
      <c r="E518">
        <v>1.4085657370517901E-2</v>
      </c>
      <c r="F518">
        <v>16.6627447916667</v>
      </c>
      <c r="G518">
        <v>2.6724086805555598</v>
      </c>
      <c r="H518">
        <v>13.075806578947301</v>
      </c>
      <c r="I518">
        <v>9.3464912280701792E-3</v>
      </c>
      <c r="J518">
        <v>9.1020038781163404</v>
      </c>
      <c r="K518">
        <v>5.5005540166204996E-3</v>
      </c>
      <c r="L518">
        <v>4.6623191999999998</v>
      </c>
      <c r="M518">
        <v>4.506E-4</v>
      </c>
      <c r="N518">
        <v>2.3972894</v>
      </c>
      <c r="O518">
        <v>1.394E-4</v>
      </c>
      <c r="P518">
        <v>1.8524018</v>
      </c>
      <c r="Q518" s="1">
        <v>5.4E-6</v>
      </c>
    </row>
    <row r="519" spans="1:17" x14ac:dyDescent="0.25">
      <c r="A519" t="s">
        <v>1050</v>
      </c>
      <c r="B519">
        <v>2.3291151999999999</v>
      </c>
      <c r="C519">
        <v>0</v>
      </c>
      <c r="D519">
        <v>2.0322524</v>
      </c>
      <c r="E519">
        <v>1.2623199999999999E-2</v>
      </c>
      <c r="F519">
        <v>2.3292934000000001</v>
      </c>
      <c r="G519">
        <v>2.7853750000000002</v>
      </c>
      <c r="H519">
        <v>1.3485457999999999</v>
      </c>
      <c r="I519">
        <v>9.0989999999999994E-3</v>
      </c>
      <c r="J519">
        <v>0.85785319999999998</v>
      </c>
      <c r="K519">
        <v>5.9058000000000001E-3</v>
      </c>
      <c r="L519">
        <v>1.18618E-2</v>
      </c>
      <c r="M519" s="1">
        <v>0</v>
      </c>
      <c r="N519">
        <v>1.9506E-3</v>
      </c>
      <c r="O519" s="1">
        <v>0</v>
      </c>
      <c r="P519">
        <v>1.6516E-3</v>
      </c>
      <c r="Q519" s="1">
        <v>0</v>
      </c>
    </row>
    <row r="520" spans="1:17" x14ac:dyDescent="0.25">
      <c r="A520" t="s">
        <v>1051</v>
      </c>
      <c r="B520">
        <v>24.346496442687801</v>
      </c>
      <c r="C520">
        <v>0</v>
      </c>
      <c r="D520">
        <v>23.310998571428598</v>
      </c>
      <c r="E520">
        <v>1.68585714285714E-2</v>
      </c>
      <c r="F520">
        <v>24.426353157894699</v>
      </c>
      <c r="G520">
        <v>3.1074447368421101</v>
      </c>
      <c r="H520">
        <v>19.681044910179601</v>
      </c>
      <c r="I520">
        <v>1.03377245508982E-2</v>
      </c>
      <c r="J520">
        <v>21.191134285714298</v>
      </c>
      <c r="K520">
        <v>5.868E-3</v>
      </c>
      <c r="L520">
        <v>7.3255977867203201</v>
      </c>
      <c r="M520">
        <v>2.3321931589537202E-3</v>
      </c>
      <c r="N520">
        <v>4.3321784000000001</v>
      </c>
      <c r="O520">
        <v>9.6319999999999999E-4</v>
      </c>
      <c r="P520">
        <v>3.2859508000000002</v>
      </c>
      <c r="Q520" s="1">
        <v>4.8199999999999999E-5</v>
      </c>
    </row>
    <row r="521" spans="1:17" x14ac:dyDescent="0.25">
      <c r="A521" t="s">
        <v>1052</v>
      </c>
      <c r="B521">
        <v>20.6623353658537</v>
      </c>
      <c r="C521">
        <v>0</v>
      </c>
      <c r="D521">
        <v>19.814050710900499</v>
      </c>
      <c r="E521">
        <v>1.2356872037914701E-2</v>
      </c>
      <c r="F521">
        <v>20.637363178294599</v>
      </c>
      <c r="G521">
        <v>2.8436817829457399</v>
      </c>
      <c r="H521">
        <v>15.056115942029001</v>
      </c>
      <c r="I521">
        <v>9.0246376811594208E-3</v>
      </c>
      <c r="J521">
        <v>15.1645046099291</v>
      </c>
      <c r="K521">
        <v>6.0382978723404297E-3</v>
      </c>
      <c r="L521">
        <v>17.1194515625</v>
      </c>
      <c r="M521">
        <v>5.8414062500000002E-3</v>
      </c>
      <c r="N521">
        <v>12.320271246006399</v>
      </c>
      <c r="O521">
        <v>2.43993610223642E-3</v>
      </c>
      <c r="P521">
        <v>9.9091174515235405</v>
      </c>
      <c r="Q521" s="1">
        <v>7.0360110803324101E-5</v>
      </c>
    </row>
    <row r="522" spans="1:17" x14ac:dyDescent="0.25">
      <c r="A522" t="s">
        <v>1053</v>
      </c>
      <c r="B522">
        <v>46.5933881516588</v>
      </c>
      <c r="C522">
        <v>0</v>
      </c>
      <c r="D522">
        <v>44.803423308270702</v>
      </c>
      <c r="E522">
        <v>1.4930827067669201E-2</v>
      </c>
      <c r="F522">
        <v>46.569943229166697</v>
      </c>
      <c r="G522">
        <v>3.01282135416667</v>
      </c>
      <c r="H522">
        <v>39.827425242718398</v>
      </c>
      <c r="I522">
        <v>9.8135922330097099E-3</v>
      </c>
      <c r="J522">
        <v>34.746570535714298</v>
      </c>
      <c r="K522">
        <v>6.8642857142857099E-3</v>
      </c>
      <c r="L522">
        <v>17.703979847908698</v>
      </c>
      <c r="M522">
        <v>3.4638783269962002E-3</v>
      </c>
      <c r="N522">
        <v>12.8946945368171</v>
      </c>
      <c r="O522">
        <v>1.7826603325415699E-3</v>
      </c>
      <c r="P522">
        <v>10.6490466</v>
      </c>
      <c r="Q522">
        <v>1.2659999999999999E-4</v>
      </c>
    </row>
    <row r="523" spans="1:17" x14ac:dyDescent="0.25">
      <c r="A523" t="s">
        <v>1054</v>
      </c>
      <c r="B523">
        <v>7.1637991614255796</v>
      </c>
      <c r="C523">
        <v>0</v>
      </c>
      <c r="D523">
        <v>6.6461429928741103</v>
      </c>
      <c r="E523">
        <v>1.32665083135392E-2</v>
      </c>
      <c r="F523">
        <v>7.1340960439560401</v>
      </c>
      <c r="G523">
        <v>2.9832316483516501</v>
      </c>
      <c r="H523">
        <v>4.7942477999999999</v>
      </c>
      <c r="I523">
        <v>9.2651999999999995E-3</v>
      </c>
      <c r="J523">
        <v>2.6450496000000001</v>
      </c>
      <c r="K523">
        <v>6.8333999999999999E-3</v>
      </c>
      <c r="L523">
        <v>0.16575219999999999</v>
      </c>
      <c r="M523" s="1">
        <v>1.0000000000000001E-5</v>
      </c>
      <c r="N523">
        <v>6.1571800000000003E-2</v>
      </c>
      <c r="O523" s="1">
        <v>9.2E-6</v>
      </c>
      <c r="P523">
        <v>5.4709800000000003E-2</v>
      </c>
      <c r="Q523" s="1">
        <v>1.5999999999999999E-6</v>
      </c>
    </row>
    <row r="524" spans="1:17" x14ac:dyDescent="0.25">
      <c r="A524" t="s">
        <v>1055</v>
      </c>
      <c r="B524">
        <v>35.817115789473696</v>
      </c>
      <c r="C524">
        <v>0</v>
      </c>
      <c r="D524">
        <v>34.059905405405402</v>
      </c>
      <c r="E524">
        <v>1.32990990990991E-2</v>
      </c>
      <c r="F524">
        <v>35.821517647058798</v>
      </c>
      <c r="G524">
        <v>2.6606911764705901</v>
      </c>
      <c r="H524">
        <v>29.7177476923077</v>
      </c>
      <c r="I524">
        <v>9.1069230769230802E-3</v>
      </c>
      <c r="J524">
        <v>27.9414641791045</v>
      </c>
      <c r="K524">
        <v>3.2231343283582099E-3</v>
      </c>
      <c r="L524">
        <v>13.1685595070423</v>
      </c>
      <c r="M524">
        <v>2.5193661971831E-3</v>
      </c>
      <c r="N524">
        <v>9.4377314225053102</v>
      </c>
      <c r="O524">
        <v>1.11188959660297E-3</v>
      </c>
      <c r="P524">
        <v>7.7509398000000003</v>
      </c>
      <c r="Q524" s="1">
        <v>7.3399999999999995E-5</v>
      </c>
    </row>
    <row r="525" spans="1:17" x14ac:dyDescent="0.25">
      <c r="A525" t="s">
        <v>1056</v>
      </c>
      <c r="B525">
        <v>30.1403387681159</v>
      </c>
      <c r="C525">
        <v>0</v>
      </c>
      <c r="D525">
        <v>29.074535185185201</v>
      </c>
      <c r="E525">
        <v>1.08722222222222E-2</v>
      </c>
      <c r="F525">
        <v>30.202994285714301</v>
      </c>
      <c r="G525">
        <v>3.27074114285714</v>
      </c>
      <c r="H525">
        <v>24.724589583333302</v>
      </c>
      <c r="I525">
        <v>1.01472222222222E-2</v>
      </c>
      <c r="J525">
        <v>22.328157142857101</v>
      </c>
      <c r="K525">
        <v>5.1945578231292503E-3</v>
      </c>
      <c r="L525">
        <v>21.266491964285699</v>
      </c>
      <c r="M525">
        <v>4.4513392857142902E-3</v>
      </c>
      <c r="N525">
        <v>16.266856944444399</v>
      </c>
      <c r="O525">
        <v>1.74398148148148E-3</v>
      </c>
      <c r="P525">
        <v>14.2852793478261</v>
      </c>
      <c r="Q525" s="1">
        <v>6.7934782608695694E-5</v>
      </c>
    </row>
    <row r="526" spans="1:17" x14ac:dyDescent="0.25">
      <c r="A526" t="s">
        <v>1057</v>
      </c>
      <c r="B526">
        <v>20.138803594771201</v>
      </c>
      <c r="C526">
        <v>0</v>
      </c>
      <c r="D526">
        <v>19.5399582914573</v>
      </c>
      <c r="E526">
        <v>1.4656281407035201E-2</v>
      </c>
      <c r="F526">
        <v>20.124344090909101</v>
      </c>
      <c r="G526">
        <v>2.85014818181818</v>
      </c>
      <c r="H526">
        <v>16.032409999999999</v>
      </c>
      <c r="I526">
        <v>9.4613043478260894E-3</v>
      </c>
      <c r="J526">
        <v>12.7929845360825</v>
      </c>
      <c r="K526">
        <v>6.1226804123711296E-3</v>
      </c>
      <c r="L526">
        <v>1.3917922</v>
      </c>
      <c r="M526" s="1">
        <v>8.2799999999999993E-5</v>
      </c>
      <c r="N526">
        <v>0.80684820000000002</v>
      </c>
      <c r="O526" s="1">
        <v>8.3599999999999999E-5</v>
      </c>
      <c r="P526">
        <v>0.72818680000000002</v>
      </c>
      <c r="Q526" s="1">
        <v>6.3999999999999997E-6</v>
      </c>
    </row>
    <row r="527" spans="1:17" x14ac:dyDescent="0.25">
      <c r="A527" t="s">
        <v>1058</v>
      </c>
      <c r="B527">
        <v>32.514784555984598</v>
      </c>
      <c r="C527">
        <v>0</v>
      </c>
      <c r="D527">
        <v>30.827127102803701</v>
      </c>
      <c r="E527">
        <v>1.28579439252336E-2</v>
      </c>
      <c r="F527">
        <v>32.560969</v>
      </c>
      <c r="G527">
        <v>2.4327459999999999</v>
      </c>
      <c r="H527">
        <v>26.691742763157901</v>
      </c>
      <c r="I527">
        <v>8.5638157894736902E-3</v>
      </c>
      <c r="J527">
        <v>24.095912574850299</v>
      </c>
      <c r="K527">
        <v>5.6161676646706597E-3</v>
      </c>
      <c r="L527">
        <v>14.6444255924171</v>
      </c>
      <c r="M527">
        <v>4.6052132701421798E-3</v>
      </c>
      <c r="N527">
        <v>9.8936798850574696</v>
      </c>
      <c r="O527">
        <v>1.9066091954023001E-3</v>
      </c>
      <c r="P527">
        <v>8.0879506329114008</v>
      </c>
      <c r="Q527" s="1">
        <v>9.1898734177215204E-5</v>
      </c>
    </row>
    <row r="529" spans="2:17" x14ac:dyDescent="0.25">
      <c r="B529">
        <f>AVERAGE(B3:B527)</f>
        <v>121.85930029167102</v>
      </c>
      <c r="C529">
        <f t="shared" ref="C529:Q529" si="0">AVERAGE(C3:C527)</f>
        <v>0</v>
      </c>
      <c r="D529">
        <f t="shared" si="0"/>
        <v>119.63612754678238</v>
      </c>
      <c r="E529">
        <f t="shared" si="0"/>
        <v>1.3502269043483449E-2</v>
      </c>
      <c r="F529">
        <f t="shared" si="0"/>
        <v>121.84199513182153</v>
      </c>
      <c r="G529">
        <f t="shared" si="0"/>
        <v>2.7337269442275751</v>
      </c>
      <c r="H529">
        <f t="shared" si="0"/>
        <v>113.04257800523757</v>
      </c>
      <c r="I529">
        <f t="shared" si="0"/>
        <v>8.3429232755252089E-3</v>
      </c>
      <c r="J529">
        <f t="shared" si="0"/>
        <v>110.73071789631388</v>
      </c>
      <c r="K529">
        <f t="shared" si="0"/>
        <v>3.3286892723892502E-3</v>
      </c>
      <c r="L529">
        <f t="shared" si="0"/>
        <v>94.10208354091661</v>
      </c>
      <c r="M529">
        <f t="shared" si="0"/>
        <v>5.1100083341400274E-3</v>
      </c>
      <c r="N529">
        <f t="shared" si="0"/>
        <v>86.339402482179253</v>
      </c>
      <c r="O529">
        <f t="shared" si="0"/>
        <v>4.1197420903932389E-3</v>
      </c>
      <c r="P529">
        <f t="shared" si="0"/>
        <v>79.423734478564057</v>
      </c>
      <c r="Q529">
        <f t="shared" si="0"/>
        <v>2.0845543421346615E-4</v>
      </c>
    </row>
  </sheetData>
  <sortState xmlns:xlrd2="http://schemas.microsoft.com/office/spreadsheetml/2017/richdata2" ref="A3:Q527">
    <sortCondition ref="A3:A527"/>
  </sortState>
  <mergeCells count="8">
    <mergeCell ref="N1:O1"/>
    <mergeCell ref="P1:Q1"/>
    <mergeCell ref="B1:C1"/>
    <mergeCell ref="D1:E1"/>
    <mergeCell ref="F1:G1"/>
    <mergeCell ref="H1:I1"/>
    <mergeCell ref="J1:K1"/>
    <mergeCell ref="L1:M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3AC58-4CFB-4E7F-B43B-3AD3A893A0DB}">
  <dimension ref="A1:U25"/>
  <sheetViews>
    <sheetView workbookViewId="0">
      <selection activeCell="A21" activeCellId="6" sqref="A3:XFD3 A6:XFD6 A9:XFD9 A12:XFD12 A15:XFD15 A18:XFD18 A21:XFD21"/>
    </sheetView>
  </sheetViews>
  <sheetFormatPr baseColWidth="10" defaultColWidth="11.42578125" defaultRowHeight="15" x14ac:dyDescent="0.25"/>
  <cols>
    <col min="3" max="3" width="18" bestFit="1" customWidth="1"/>
    <col min="4" max="4" width="12.5703125" bestFit="1" customWidth="1"/>
    <col min="5" max="5" width="11.5703125" bestFit="1" customWidth="1"/>
    <col min="6" max="6" width="12.5703125" bestFit="1" customWidth="1"/>
    <col min="7" max="7" width="11.5703125" bestFit="1" customWidth="1"/>
    <col min="8" max="8" width="12.5703125" hidden="1" customWidth="1"/>
    <col min="9" max="9" width="11.5703125" hidden="1" customWidth="1"/>
    <col min="10" max="10" width="12.5703125" bestFit="1" customWidth="1"/>
    <col min="11" max="11" width="11.5703125" bestFit="1" customWidth="1"/>
    <col min="12" max="12" width="12.5703125" bestFit="1" customWidth="1"/>
    <col min="13" max="13" width="11.5703125" bestFit="1" customWidth="1"/>
    <col min="14" max="14" width="12.5703125" bestFit="1" customWidth="1"/>
    <col min="15" max="15" width="11.5703125" bestFit="1" customWidth="1"/>
    <col min="16" max="16" width="12.5703125" bestFit="1" customWidth="1"/>
    <col min="17" max="17" width="11.5703125" bestFit="1" customWidth="1"/>
    <col min="18" max="18" width="12.5703125" bestFit="1" customWidth="1"/>
    <col min="19" max="19" width="11.5703125" bestFit="1" customWidth="1"/>
  </cols>
  <sheetData>
    <row r="1" spans="1:21" x14ac:dyDescent="0.25">
      <c r="A1" s="48" t="s">
        <v>1093</v>
      </c>
      <c r="B1" s="48"/>
      <c r="C1" s="48"/>
      <c r="D1" s="48" t="s">
        <v>525</v>
      </c>
      <c r="E1" s="48"/>
      <c r="F1" s="48" t="s">
        <v>527</v>
      </c>
      <c r="G1" s="48"/>
      <c r="H1" s="48" t="s">
        <v>528</v>
      </c>
      <c r="I1" s="48"/>
      <c r="J1" s="48" t="s">
        <v>529</v>
      </c>
      <c r="K1" s="48"/>
      <c r="L1" s="48" t="s">
        <v>530</v>
      </c>
      <c r="M1" s="48"/>
      <c r="N1" s="48" t="s">
        <v>531</v>
      </c>
      <c r="O1" s="48"/>
      <c r="P1" s="48" t="s">
        <v>532</v>
      </c>
      <c r="Q1" s="48"/>
      <c r="R1" s="48" t="s">
        <v>533</v>
      </c>
      <c r="S1" s="48"/>
    </row>
    <row r="2" spans="1:21" x14ac:dyDescent="0.25">
      <c r="A2" s="8" t="s">
        <v>1091</v>
      </c>
      <c r="B2" s="8" t="s">
        <v>1090</v>
      </c>
      <c r="C2" s="8" t="s">
        <v>1092</v>
      </c>
      <c r="D2" s="9" t="s">
        <v>526</v>
      </c>
      <c r="E2" s="9" t="s">
        <v>1060</v>
      </c>
      <c r="F2" s="9" t="s">
        <v>526</v>
      </c>
      <c r="G2" s="9" t="s">
        <v>1060</v>
      </c>
      <c r="H2" s="9" t="s">
        <v>526</v>
      </c>
      <c r="I2" s="9" t="s">
        <v>1060</v>
      </c>
      <c r="J2" s="9" t="s">
        <v>526</v>
      </c>
      <c r="K2" s="9" t="s">
        <v>1060</v>
      </c>
      <c r="L2" s="9" t="s">
        <v>526</v>
      </c>
      <c r="M2" s="9" t="s">
        <v>1060</v>
      </c>
      <c r="N2" s="9" t="s">
        <v>526</v>
      </c>
      <c r="O2" s="9" t="s">
        <v>1060</v>
      </c>
      <c r="P2" s="9" t="s">
        <v>526</v>
      </c>
      <c r="Q2" s="9" t="s">
        <v>1060</v>
      </c>
      <c r="R2" s="9" t="s">
        <v>526</v>
      </c>
      <c r="S2" s="9" t="s">
        <v>1060</v>
      </c>
    </row>
    <row r="3" spans="1:21" x14ac:dyDescent="0.25">
      <c r="A3" s="2" t="s">
        <v>1063</v>
      </c>
      <c r="B3" s="2">
        <v>0.2</v>
      </c>
      <c r="C3" s="2" t="s">
        <v>1096</v>
      </c>
      <c r="D3" s="13">
        <v>21.333441498043499</v>
      </c>
      <c r="E3" s="11">
        <v>0</v>
      </c>
      <c r="F3" s="13">
        <v>20.248084802658799</v>
      </c>
      <c r="G3" s="11">
        <v>1.34372154507726E-2</v>
      </c>
      <c r="H3" s="10">
        <v>21.3508078280185</v>
      </c>
      <c r="I3" s="10">
        <v>2.6382882556867999</v>
      </c>
      <c r="J3" s="13">
        <v>16.8170802209806</v>
      </c>
      <c r="K3" s="11">
        <v>9.3728144384710391E-3</v>
      </c>
      <c r="L3" s="13">
        <v>16.5777443987689</v>
      </c>
      <c r="M3" s="11">
        <v>5.2507105979667503E-3</v>
      </c>
      <c r="N3" s="13">
        <v>8.4717093477371002</v>
      </c>
      <c r="O3" s="11">
        <v>1.62201476288096E-3</v>
      </c>
      <c r="P3" s="13">
        <v>5.8905170891420404</v>
      </c>
      <c r="Q3" s="11">
        <v>7.3211780627209597E-4</v>
      </c>
      <c r="R3" s="13">
        <v>4.7427056324865502</v>
      </c>
      <c r="S3" s="11">
        <v>3.32044920548162E-5</v>
      </c>
      <c r="U3">
        <f>IF(R3&gt;'BN CH MIXED horizontal'!R3,1,0)</f>
        <v>0</v>
      </c>
    </row>
    <row r="4" spans="1:21" x14ac:dyDescent="0.25">
      <c r="A4" t="s">
        <v>1063</v>
      </c>
      <c r="B4">
        <v>0.2</v>
      </c>
      <c r="C4" t="s">
        <v>1097</v>
      </c>
      <c r="D4" s="14">
        <v>267.221456274123</v>
      </c>
      <c r="E4" s="12">
        <v>0</v>
      </c>
      <c r="F4" s="14">
        <v>263.56557023660702</v>
      </c>
      <c r="G4" s="12">
        <v>1.4451239684768901E-2</v>
      </c>
      <c r="H4" s="7">
        <v>267.09740694685001</v>
      </c>
      <c r="I4" s="7">
        <v>2.8952263150961399</v>
      </c>
      <c r="J4" s="14">
        <v>254.98197407660399</v>
      </c>
      <c r="K4" s="12">
        <v>7.8671717160097195E-3</v>
      </c>
      <c r="L4" s="14">
        <v>251.45674308611601</v>
      </c>
      <c r="M4" s="12">
        <v>1.3122722533147699E-3</v>
      </c>
      <c r="N4" s="14">
        <v>219.20873561864701</v>
      </c>
      <c r="O4" s="12">
        <v>8.5811614679412295E-3</v>
      </c>
      <c r="P4" s="14">
        <v>205.64221253696499</v>
      </c>
      <c r="Q4" s="12">
        <v>8.65901396214642E-3</v>
      </c>
      <c r="R4" s="14">
        <v>191.86727275787001</v>
      </c>
      <c r="S4" s="12">
        <v>4.7685743588147601E-4</v>
      </c>
      <c r="U4">
        <f>IF(R4&gt;'BN CH MIXED horizontal'!R4,1,0)</f>
        <v>1</v>
      </c>
    </row>
    <row r="5" spans="1:21" x14ac:dyDescent="0.25">
      <c r="A5" t="s">
        <v>1063</v>
      </c>
      <c r="B5">
        <v>0.2</v>
      </c>
      <c r="C5" t="s">
        <v>1098</v>
      </c>
      <c r="D5" s="14">
        <v>84.376375458665095</v>
      </c>
      <c r="E5" s="12">
        <v>0</v>
      </c>
      <c r="F5" s="14">
        <v>82.351934917729196</v>
      </c>
      <c r="G5" s="12">
        <v>1.3744179663362501E-2</v>
      </c>
      <c r="H5" s="7">
        <v>84.368647128351498</v>
      </c>
      <c r="I5" s="7">
        <v>2.8350192375877099</v>
      </c>
      <c r="J5" s="14">
        <v>75.296702409963203</v>
      </c>
      <c r="K5" s="12">
        <v>8.2236268640441899E-3</v>
      </c>
      <c r="L5" s="14">
        <v>75.080811786814195</v>
      </c>
      <c r="M5" s="12">
        <v>3.5157018986740301E-3</v>
      </c>
      <c r="N5" s="14">
        <v>56.603654714392697</v>
      </c>
      <c r="O5" s="12">
        <v>4.0585815419106703E-3</v>
      </c>
      <c r="P5" s="14">
        <v>50.911878376353798</v>
      </c>
      <c r="Q5" s="12">
        <v>3.27441743989148E-3</v>
      </c>
      <c r="R5" s="14">
        <v>45.967695363411003</v>
      </c>
      <c r="S5" s="12">
        <v>1.96117718234697E-4</v>
      </c>
      <c r="U5">
        <f>IF(R5&gt;'BN CH MIXED horizontal'!R5,1,0)</f>
        <v>0</v>
      </c>
    </row>
    <row r="6" spans="1:21" x14ac:dyDescent="0.25">
      <c r="A6" t="s">
        <v>1063</v>
      </c>
      <c r="B6">
        <v>0.6</v>
      </c>
      <c r="C6" s="2" t="s">
        <v>1096</v>
      </c>
      <c r="D6" s="14">
        <v>25.513007332679098</v>
      </c>
      <c r="E6" s="12">
        <v>0</v>
      </c>
      <c r="F6" s="14">
        <v>24.4330474718702</v>
      </c>
      <c r="G6" s="12">
        <v>1.3581665101579401E-2</v>
      </c>
      <c r="H6" s="7">
        <v>25.524511602714998</v>
      </c>
      <c r="I6" s="7">
        <v>2.8485044903644501</v>
      </c>
      <c r="J6" s="14">
        <v>20.315733655898899</v>
      </c>
      <c r="K6" s="12">
        <v>9.4651435472390792E-3</v>
      </c>
      <c r="L6" s="14">
        <v>19.1879594112308</v>
      </c>
      <c r="M6" s="12">
        <v>5.4563853093612296E-3</v>
      </c>
      <c r="N6" s="14">
        <v>11.849142378879099</v>
      </c>
      <c r="O6" s="12">
        <v>2.3814717610411902E-3</v>
      </c>
      <c r="P6" s="14">
        <v>8.7012439891993907</v>
      </c>
      <c r="Q6" s="12">
        <v>1.0145141992567699E-3</v>
      </c>
      <c r="R6" s="14">
        <v>7.3595036262163198</v>
      </c>
      <c r="S6" s="12">
        <v>4.5525772661328401E-5</v>
      </c>
      <c r="U6">
        <f>IF(R6&gt;'BN CH MIXED horizontal'!R6,1,0)</f>
        <v>0</v>
      </c>
    </row>
    <row r="7" spans="1:21" x14ac:dyDescent="0.25">
      <c r="A7" t="s">
        <v>1063</v>
      </c>
      <c r="B7">
        <v>0.6</v>
      </c>
      <c r="C7" t="s">
        <v>1097</v>
      </c>
      <c r="D7" s="14">
        <v>239.45654395866401</v>
      </c>
      <c r="E7" s="12">
        <v>0</v>
      </c>
      <c r="F7" s="14">
        <v>236.09593175055701</v>
      </c>
      <c r="G7" s="12">
        <v>1.41451417974675E-2</v>
      </c>
      <c r="H7" s="7">
        <v>239.427326923832</v>
      </c>
      <c r="I7" s="7">
        <v>2.6837271746852398</v>
      </c>
      <c r="J7" s="14">
        <v>228.18003102614799</v>
      </c>
      <c r="K7" s="12">
        <v>7.7168166084287601E-3</v>
      </c>
      <c r="L7" s="14">
        <v>221.14347386285101</v>
      </c>
      <c r="M7" s="12">
        <v>1.09267639598554E-3</v>
      </c>
      <c r="N7" s="14">
        <v>193.369048673626</v>
      </c>
      <c r="O7" s="12">
        <v>7.4473836551039001E-3</v>
      </c>
      <c r="P7" s="14">
        <v>181.530719463309</v>
      </c>
      <c r="Q7" s="12">
        <v>7.4184330975532904E-3</v>
      </c>
      <c r="R7" s="14">
        <v>168.48894377425799</v>
      </c>
      <c r="S7" s="12">
        <v>3.3993260340493603E-4</v>
      </c>
      <c r="U7">
        <f>IF(R7&gt;'BN CH MIXED horizontal'!R7,1,0)</f>
        <v>1</v>
      </c>
    </row>
    <row r="8" spans="1:21" x14ac:dyDescent="0.25">
      <c r="A8" t="s">
        <v>1063</v>
      </c>
      <c r="B8">
        <v>0.6</v>
      </c>
      <c r="C8" t="s">
        <v>1098</v>
      </c>
      <c r="D8" s="14">
        <v>104.915983859362</v>
      </c>
      <c r="E8" s="12">
        <v>0</v>
      </c>
      <c r="F8" s="14">
        <v>102.392743405983</v>
      </c>
      <c r="G8" s="12">
        <v>1.30600833161101E-2</v>
      </c>
      <c r="H8" s="7">
        <v>104.92323331590499</v>
      </c>
      <c r="I8" s="7">
        <v>2.6818731770174198</v>
      </c>
      <c r="J8" s="14">
        <v>92.856391769388196</v>
      </c>
      <c r="K8" s="12">
        <v>8.0674219015162193E-3</v>
      </c>
      <c r="L8" s="14">
        <v>91.782497481174005</v>
      </c>
      <c r="M8" s="12">
        <v>2.8758689084952202E-3</v>
      </c>
      <c r="N8" s="14">
        <v>77.424581684722796</v>
      </c>
      <c r="O8" s="12">
        <v>6.1482196721527301E-3</v>
      </c>
      <c r="P8" s="14">
        <v>67.8268884041631</v>
      </c>
      <c r="Q8" s="12">
        <v>4.4602158210436402E-3</v>
      </c>
      <c r="R8" s="14">
        <v>60.834500759538201</v>
      </c>
      <c r="S8" s="12">
        <v>2.1900597189691999E-4</v>
      </c>
      <c r="U8">
        <f>IF(R8&gt;'BN CH MIXED horizontal'!R8,1,0)</f>
        <v>1</v>
      </c>
    </row>
    <row r="9" spans="1:21" x14ac:dyDescent="0.25">
      <c r="A9" t="s">
        <v>1064</v>
      </c>
      <c r="B9">
        <v>0.2</v>
      </c>
      <c r="C9" s="2" t="s">
        <v>1096</v>
      </c>
      <c r="D9" s="14">
        <v>20.708231383969899</v>
      </c>
      <c r="E9" s="12">
        <v>0</v>
      </c>
      <c r="F9" s="14">
        <v>19.6386918446489</v>
      </c>
      <c r="G9" s="12">
        <v>1.3583266144870701E-2</v>
      </c>
      <c r="H9" s="7">
        <v>20.709383205224299</v>
      </c>
      <c r="I9" s="7">
        <v>2.5312767414088002</v>
      </c>
      <c r="J9" s="14">
        <v>16.152764173692901</v>
      </c>
      <c r="K9" s="12">
        <v>9.3830123264128599E-3</v>
      </c>
      <c r="L9" s="14">
        <v>15.404067402556</v>
      </c>
      <c r="M9" s="12">
        <v>5.4501028743200401E-3</v>
      </c>
      <c r="N9" s="14">
        <v>7.7760152107178104</v>
      </c>
      <c r="O9" s="12">
        <v>2.0954167545690801E-3</v>
      </c>
      <c r="P9" s="14">
        <v>5.2564190815594198</v>
      </c>
      <c r="Q9" s="12">
        <v>8.5966631557359897E-4</v>
      </c>
      <c r="R9" s="14">
        <v>4.2176900073526902</v>
      </c>
      <c r="S9" s="12">
        <v>3.80179704610838E-5</v>
      </c>
      <c r="U9">
        <f>IF(R9&gt;'BN CH MIXED horizontal'!R9,1,0)</f>
        <v>0</v>
      </c>
    </row>
    <row r="10" spans="1:21" x14ac:dyDescent="0.25">
      <c r="A10" t="s">
        <v>1064</v>
      </c>
      <c r="B10">
        <v>0.2</v>
      </c>
      <c r="C10" t="s">
        <v>1097</v>
      </c>
      <c r="D10" s="14">
        <v>300.52872366380501</v>
      </c>
      <c r="E10" s="12">
        <v>0</v>
      </c>
      <c r="F10" s="14">
        <v>296.50821424967398</v>
      </c>
      <c r="G10" s="12">
        <v>1.37668017216423E-2</v>
      </c>
      <c r="H10" s="7">
        <v>300.44064875696802</v>
      </c>
      <c r="I10" s="7">
        <v>2.55587307959583</v>
      </c>
      <c r="J10" s="14">
        <v>286.86998467326902</v>
      </c>
      <c r="K10" s="12">
        <v>7.5206006113522897E-3</v>
      </c>
      <c r="L10" s="14">
        <v>282.58407755747999</v>
      </c>
      <c r="M10" s="12">
        <v>1.16448348817031E-3</v>
      </c>
      <c r="N10" s="14">
        <v>250.71339092768699</v>
      </c>
      <c r="O10" s="12">
        <v>8.7642902858766792E-3</v>
      </c>
      <c r="P10" s="14">
        <v>236.26825410248</v>
      </c>
      <c r="Q10" s="12">
        <v>8.4803951964696599E-3</v>
      </c>
      <c r="R10" s="14">
        <v>220.87038796737099</v>
      </c>
      <c r="S10" s="12">
        <v>3.99017239983633E-4</v>
      </c>
      <c r="U10">
        <f>IF(R10&gt;'BN CH MIXED horizontal'!R10,1,0)</f>
        <v>1</v>
      </c>
    </row>
    <row r="11" spans="1:21" x14ac:dyDescent="0.25">
      <c r="A11" t="s">
        <v>1064</v>
      </c>
      <c r="B11">
        <v>0.2</v>
      </c>
      <c r="C11" t="s">
        <v>1098</v>
      </c>
      <c r="D11" s="14">
        <v>99.249820503876606</v>
      </c>
      <c r="E11" s="12">
        <v>0</v>
      </c>
      <c r="F11" s="14">
        <v>96.9142693142052</v>
      </c>
      <c r="G11" s="12">
        <v>1.27202135322601E-2</v>
      </c>
      <c r="H11" s="7">
        <v>99.238794823850299</v>
      </c>
      <c r="I11" s="7">
        <v>2.54413840348961</v>
      </c>
      <c r="J11" s="14">
        <v>88.516632320585202</v>
      </c>
      <c r="K11" s="12">
        <v>7.9583403277192696E-3</v>
      </c>
      <c r="L11" s="14">
        <v>89.180821535435697</v>
      </c>
      <c r="M11" s="12">
        <v>3.3183586298262601E-3</v>
      </c>
      <c r="N11" s="14">
        <v>69.211935684903693</v>
      </c>
      <c r="O11" s="12">
        <v>5.3325563111952098E-3</v>
      </c>
      <c r="P11" s="14">
        <v>63.147859002215</v>
      </c>
      <c r="Q11" s="12">
        <v>4.2720875648614102E-3</v>
      </c>
      <c r="R11" s="14">
        <v>57.061094489948402</v>
      </c>
      <c r="S11" s="12">
        <v>2.4039107738935001E-4</v>
      </c>
      <c r="U11">
        <f>IF(R11&gt;'BN CH MIXED horizontal'!R11,1,0)</f>
        <v>1</v>
      </c>
    </row>
    <row r="12" spans="1:21" x14ac:dyDescent="0.25">
      <c r="A12" t="s">
        <v>1064</v>
      </c>
      <c r="B12">
        <v>0.6</v>
      </c>
      <c r="C12" s="2" t="s">
        <v>1096</v>
      </c>
      <c r="D12" s="14">
        <v>21.782200128149999</v>
      </c>
      <c r="E12" s="12">
        <v>0</v>
      </c>
      <c r="F12" s="14">
        <v>20.7432138979717</v>
      </c>
      <c r="G12" s="12">
        <v>1.3116742146385601E-2</v>
      </c>
      <c r="H12" s="7">
        <v>21.776442713305599</v>
      </c>
      <c r="I12" s="7">
        <v>2.5809455270732</v>
      </c>
      <c r="J12" s="14">
        <v>17.244166472473601</v>
      </c>
      <c r="K12" s="12">
        <v>9.01670440267144E-3</v>
      </c>
      <c r="L12" s="14">
        <v>16.8304960917636</v>
      </c>
      <c r="M12" s="12">
        <v>5.2761370170916503E-3</v>
      </c>
      <c r="N12" s="14">
        <v>8.9177497380539208</v>
      </c>
      <c r="O12" s="12">
        <v>1.83509778165817E-3</v>
      </c>
      <c r="P12" s="14">
        <v>6.2557595584693697</v>
      </c>
      <c r="Q12" s="12">
        <v>8.2738577489576998E-4</v>
      </c>
      <c r="R12" s="14">
        <v>5.2104395189516097</v>
      </c>
      <c r="S12" s="12">
        <v>3.63589775678583E-5</v>
      </c>
      <c r="U12">
        <f>IF(R12&gt;'BN CH MIXED horizontal'!R12,1,0)</f>
        <v>0</v>
      </c>
    </row>
    <row r="13" spans="1:21" x14ac:dyDescent="0.25">
      <c r="A13" t="s">
        <v>1064</v>
      </c>
      <c r="B13">
        <v>0.6</v>
      </c>
      <c r="C13" t="s">
        <v>1097</v>
      </c>
      <c r="D13" s="14">
        <v>211.87014548269701</v>
      </c>
      <c r="E13" s="12">
        <v>0</v>
      </c>
      <c r="F13" s="14">
        <v>208.69216021465601</v>
      </c>
      <c r="G13" s="12">
        <v>1.37583637842934E-2</v>
      </c>
      <c r="H13" s="7">
        <v>211.816297607244</v>
      </c>
      <c r="I13" s="7">
        <v>2.7916309120533298</v>
      </c>
      <c r="J13" s="14">
        <v>201.41986294182499</v>
      </c>
      <c r="K13" s="12">
        <v>7.4868081373377204E-3</v>
      </c>
      <c r="L13" s="14">
        <v>194.65853474575101</v>
      </c>
      <c r="M13" s="12">
        <v>1.2837674793986899E-3</v>
      </c>
      <c r="N13" s="14">
        <v>168.33134238926999</v>
      </c>
      <c r="O13" s="12">
        <v>7.3129558802839502E-3</v>
      </c>
      <c r="P13" s="14">
        <v>156.51243801998001</v>
      </c>
      <c r="Q13" s="12">
        <v>6.8343352666614702E-3</v>
      </c>
      <c r="R13" s="14">
        <v>144.387552075721</v>
      </c>
      <c r="S13" s="12">
        <v>3.5179250588474297E-4</v>
      </c>
      <c r="U13">
        <f>IF(R13&gt;'BN CH MIXED horizontal'!R13,1,0)</f>
        <v>1</v>
      </c>
    </row>
    <row r="14" spans="1:21" x14ac:dyDescent="0.25">
      <c r="A14" t="s">
        <v>1064</v>
      </c>
      <c r="B14">
        <v>0.6</v>
      </c>
      <c r="C14" t="s">
        <v>1098</v>
      </c>
      <c r="D14" s="14">
        <v>102.079909190113</v>
      </c>
      <c r="E14" s="12">
        <v>0</v>
      </c>
      <c r="F14" s="14">
        <v>99.694967897565604</v>
      </c>
      <c r="G14" s="12">
        <v>1.30560056570601E-2</v>
      </c>
      <c r="H14" s="7">
        <v>102.14548849717799</v>
      </c>
      <c r="I14" s="7">
        <v>2.72201718141064</v>
      </c>
      <c r="J14" s="14">
        <v>90.840936959132904</v>
      </c>
      <c r="K14" s="12">
        <v>7.9468800860855102E-3</v>
      </c>
      <c r="L14" s="14">
        <v>90.2592677394059</v>
      </c>
      <c r="M14" s="12">
        <v>3.0281579200698602E-3</v>
      </c>
      <c r="N14" s="14">
        <v>75.904684041728501</v>
      </c>
      <c r="O14" s="12">
        <v>5.4600670097460502E-3</v>
      </c>
      <c r="P14" s="14">
        <v>66.952731333514393</v>
      </c>
      <c r="Q14" s="12">
        <v>3.8909873313266899E-3</v>
      </c>
      <c r="R14" s="14">
        <v>59.933986428733597</v>
      </c>
      <c r="S14" s="12">
        <v>1.9188287000806401E-4</v>
      </c>
      <c r="U14">
        <f>IF(R14&gt;'BN CH MIXED horizontal'!R14,1,0)</f>
        <v>1</v>
      </c>
    </row>
    <row r="15" spans="1:21" x14ac:dyDescent="0.25">
      <c r="A15" t="s">
        <v>1099</v>
      </c>
      <c r="B15">
        <v>0.2</v>
      </c>
      <c r="C15" s="2" t="s">
        <v>1096</v>
      </c>
      <c r="D15" s="14">
        <v>21.012485014388801</v>
      </c>
      <c r="E15" s="12">
        <v>0</v>
      </c>
      <c r="F15" s="14">
        <v>19.980125123169401</v>
      </c>
      <c r="G15" s="12">
        <v>1.31033535381519E-2</v>
      </c>
      <c r="H15" s="7">
        <v>21.010004714897399</v>
      </c>
      <c r="I15" s="7">
        <v>2.7310356089707599</v>
      </c>
      <c r="J15" s="14">
        <v>16.8731867506608</v>
      </c>
      <c r="K15" s="12">
        <v>9.1625771445115797E-3</v>
      </c>
      <c r="L15" s="14">
        <v>15.7840579148688</v>
      </c>
      <c r="M15" s="12">
        <v>5.3058463827669504E-3</v>
      </c>
      <c r="N15" s="14">
        <v>10.0377668903344</v>
      </c>
      <c r="O15" s="12">
        <v>1.95304481721774E-3</v>
      </c>
      <c r="P15" s="14">
        <v>7.3228206535463496</v>
      </c>
      <c r="Q15" s="12">
        <v>8.3670247822155203E-4</v>
      </c>
      <c r="R15" s="14">
        <v>6.2085566364564899</v>
      </c>
      <c r="S15" s="12">
        <v>3.5060629722157401E-5</v>
      </c>
      <c r="U15">
        <f>IF(R15&gt;'BN CH MIXED horizontal'!R15,1,0)</f>
        <v>1</v>
      </c>
    </row>
    <row r="16" spans="1:21" x14ac:dyDescent="0.25">
      <c r="A16" t="s">
        <v>1099</v>
      </c>
      <c r="B16">
        <v>0.2</v>
      </c>
      <c r="C16" t="s">
        <v>1097</v>
      </c>
      <c r="D16" s="14">
        <v>312.80496075108198</v>
      </c>
      <c r="E16" s="12">
        <v>0</v>
      </c>
      <c r="F16" s="14">
        <v>308.85008233111802</v>
      </c>
      <c r="G16" s="12">
        <v>1.3830926902444699E-2</v>
      </c>
      <c r="H16" s="7">
        <v>312.78733349974902</v>
      </c>
      <c r="I16" s="7">
        <v>2.8545329176011598</v>
      </c>
      <c r="J16" s="14">
        <v>299.24339525857602</v>
      </c>
      <c r="K16" s="12">
        <v>7.5632052937859504E-3</v>
      </c>
      <c r="L16" s="14">
        <v>292.82865338780999</v>
      </c>
      <c r="M16" s="12">
        <v>1.3578954471635701E-3</v>
      </c>
      <c r="N16" s="14">
        <v>263.44504062908601</v>
      </c>
      <c r="O16" s="12">
        <v>9.6570740547200599E-3</v>
      </c>
      <c r="P16" s="14">
        <v>247.70371394804599</v>
      </c>
      <c r="Q16" s="12">
        <v>9.2018773651372301E-3</v>
      </c>
      <c r="R16" s="14">
        <v>231.27416733153399</v>
      </c>
      <c r="S16" s="12">
        <v>4.6333129124097501E-4</v>
      </c>
      <c r="U16">
        <f>IF(R16&gt;'BN CH MIXED horizontal'!R16,1,0)</f>
        <v>1</v>
      </c>
    </row>
    <row r="17" spans="1:21" x14ac:dyDescent="0.25">
      <c r="A17" t="s">
        <v>1099</v>
      </c>
      <c r="B17">
        <v>0.2</v>
      </c>
      <c r="C17" t="s">
        <v>1098</v>
      </c>
      <c r="D17" s="14">
        <v>105.73606321075</v>
      </c>
      <c r="E17" s="12">
        <v>0</v>
      </c>
      <c r="F17" s="14">
        <v>103.25946040372</v>
      </c>
      <c r="G17" s="12">
        <v>1.3244473909177001E-2</v>
      </c>
      <c r="H17" s="7">
        <v>105.6691899507</v>
      </c>
      <c r="I17" s="7">
        <v>2.7315400364074001</v>
      </c>
      <c r="J17" s="14">
        <v>94.449628889745398</v>
      </c>
      <c r="K17" s="12">
        <v>8.2001405883659808E-3</v>
      </c>
      <c r="L17" s="14">
        <v>93.271553827281096</v>
      </c>
      <c r="M17" s="12">
        <v>3.63417537446027E-3</v>
      </c>
      <c r="N17" s="14">
        <v>78.526041211053496</v>
      </c>
      <c r="O17" s="12">
        <v>6.2219487931094797E-3</v>
      </c>
      <c r="P17" s="14">
        <v>70.262917925188802</v>
      </c>
      <c r="Q17" s="12">
        <v>4.3759997873115096E-3</v>
      </c>
      <c r="R17" s="14">
        <v>63.469878549978098</v>
      </c>
      <c r="S17" s="12">
        <v>2.23856558961388E-4</v>
      </c>
      <c r="U17">
        <f>IF(R17&gt;'BN CH MIXED horizontal'!R17,1,0)</f>
        <v>1</v>
      </c>
    </row>
    <row r="18" spans="1:21" x14ac:dyDescent="0.25">
      <c r="A18" t="s">
        <v>1099</v>
      </c>
      <c r="B18">
        <v>0.6</v>
      </c>
      <c r="C18" s="2" t="s">
        <v>1096</v>
      </c>
      <c r="D18" s="14">
        <v>16.539130346989602</v>
      </c>
      <c r="E18" s="12">
        <v>0</v>
      </c>
      <c r="F18" s="14">
        <v>15.698020221580199</v>
      </c>
      <c r="G18" s="12">
        <v>1.32044560877833E-2</v>
      </c>
      <c r="H18" s="7">
        <v>16.531378251854701</v>
      </c>
      <c r="I18" s="7">
        <v>2.7383917304190701</v>
      </c>
      <c r="J18" s="14">
        <v>12.9401453441998</v>
      </c>
      <c r="K18" s="12">
        <v>9.3719208533456205E-3</v>
      </c>
      <c r="L18" s="14">
        <v>12.4840523774552</v>
      </c>
      <c r="M18" s="12">
        <v>5.3547311799639601E-3</v>
      </c>
      <c r="N18" s="14">
        <v>6.6973856524448498</v>
      </c>
      <c r="O18" s="12">
        <v>1.0777970390959701E-3</v>
      </c>
      <c r="P18" s="14">
        <v>4.7559437795151496</v>
      </c>
      <c r="Q18" s="12">
        <v>4.3610612673092801E-4</v>
      </c>
      <c r="R18" s="14">
        <v>4.0068699936526997</v>
      </c>
      <c r="S18" s="12">
        <v>1.5636113759657999E-5</v>
      </c>
      <c r="U18">
        <f>IF(R18&gt;'BN CH MIXED horizontal'!R18,1,0)</f>
        <v>0</v>
      </c>
    </row>
    <row r="19" spans="1:21" x14ac:dyDescent="0.25">
      <c r="A19" t="s">
        <v>1099</v>
      </c>
      <c r="B19">
        <v>0.6</v>
      </c>
      <c r="C19" t="s">
        <v>1097</v>
      </c>
      <c r="D19" s="14">
        <v>234.03451329953799</v>
      </c>
      <c r="E19" s="12">
        <v>0</v>
      </c>
      <c r="F19" s="14">
        <v>230.88212018982799</v>
      </c>
      <c r="G19" s="12">
        <v>1.4132315716588999E-2</v>
      </c>
      <c r="H19" s="7">
        <v>234.007542444564</v>
      </c>
      <c r="I19" s="7">
        <v>2.9369571657945301</v>
      </c>
      <c r="J19" s="14">
        <v>222.64006766762901</v>
      </c>
      <c r="K19" s="12">
        <v>7.70261245321652E-3</v>
      </c>
      <c r="L19" s="14">
        <v>218.32317356868299</v>
      </c>
      <c r="M19" s="12">
        <v>8.6473762628674899E-4</v>
      </c>
      <c r="N19" s="14">
        <v>193.877109057095</v>
      </c>
      <c r="O19" s="12">
        <v>8.1528460907980202E-3</v>
      </c>
      <c r="P19" s="14">
        <v>180.386698760629</v>
      </c>
      <c r="Q19" s="12">
        <v>7.4323457066125601E-3</v>
      </c>
      <c r="R19" s="14">
        <v>166.97054152793001</v>
      </c>
      <c r="S19" s="12">
        <v>3.9480123984463598E-4</v>
      </c>
      <c r="U19">
        <f>IF(R19&gt;'BN CH MIXED horizontal'!R19,1,0)</f>
        <v>1</v>
      </c>
    </row>
    <row r="20" spans="1:21" x14ac:dyDescent="0.25">
      <c r="A20" t="s">
        <v>1099</v>
      </c>
      <c r="B20">
        <v>0.6</v>
      </c>
      <c r="C20" t="s">
        <v>1098</v>
      </c>
      <c r="D20" s="14">
        <v>104.363681818054</v>
      </c>
      <c r="E20" s="12">
        <v>0</v>
      </c>
      <c r="F20" s="14">
        <v>101.862132935787</v>
      </c>
      <c r="G20" s="12">
        <v>1.31053224331068E-2</v>
      </c>
      <c r="H20" s="7">
        <v>104.32136960214</v>
      </c>
      <c r="I20" s="7">
        <v>2.6979541707451502</v>
      </c>
      <c r="J20" s="14">
        <v>93.045505061574104</v>
      </c>
      <c r="K20" s="12">
        <v>8.0492457937872998E-3</v>
      </c>
      <c r="L20" s="14">
        <v>91.589547940235903</v>
      </c>
      <c r="M20" s="12">
        <v>3.43444046572678E-3</v>
      </c>
      <c r="N20" s="14">
        <v>73.214638871175893</v>
      </c>
      <c r="O20" s="12">
        <v>6.2828477202632399E-3</v>
      </c>
      <c r="P20" s="14">
        <v>65.840872073454193</v>
      </c>
      <c r="Q20" s="12">
        <v>4.6314234899588096E-3</v>
      </c>
      <c r="R20" s="14">
        <v>58.256907411983597</v>
      </c>
      <c r="S20" s="12">
        <v>2.30441336721093E-4</v>
      </c>
      <c r="U20">
        <f>IF(R20&gt;'BN CH MIXED horizontal'!R20,1,0)</f>
        <v>1</v>
      </c>
    </row>
    <row r="21" spans="1:21" x14ac:dyDescent="0.25">
      <c r="A21" t="s">
        <v>1099</v>
      </c>
      <c r="B21">
        <v>0.9</v>
      </c>
      <c r="C21" s="2" t="s">
        <v>1096</v>
      </c>
      <c r="D21" s="14">
        <v>11.8898150384089</v>
      </c>
      <c r="E21" s="12">
        <v>0</v>
      </c>
      <c r="F21" s="14">
        <v>11.287226378567</v>
      </c>
      <c r="G21" s="12">
        <v>1.36416695295048E-2</v>
      </c>
      <c r="H21" s="7">
        <v>11.888411302312599</v>
      </c>
      <c r="I21" s="7">
        <v>2.74990198044306</v>
      </c>
      <c r="J21" s="14">
        <v>9.3281889754276008</v>
      </c>
      <c r="K21" s="12">
        <v>9.2892398006003199E-3</v>
      </c>
      <c r="L21" s="14">
        <v>8.6083571499129405</v>
      </c>
      <c r="M21" s="12">
        <v>5.9578497436268297E-3</v>
      </c>
      <c r="N21" s="14">
        <v>4.8520850911991804</v>
      </c>
      <c r="O21" s="12">
        <v>8.3101042062846096E-4</v>
      </c>
      <c r="P21" s="14">
        <v>3.6160732974315501</v>
      </c>
      <c r="Q21" s="12">
        <v>3.3985443500643501E-4</v>
      </c>
      <c r="R21" s="14">
        <v>3.16100654123594</v>
      </c>
      <c r="S21" s="12">
        <v>1.2937636632626701E-5</v>
      </c>
      <c r="U21">
        <f>IF(R21&gt;'BN CH MIXED horizontal'!R21,1,0)</f>
        <v>0</v>
      </c>
    </row>
    <row r="22" spans="1:21" x14ac:dyDescent="0.25">
      <c r="A22" t="s">
        <v>1099</v>
      </c>
      <c r="B22">
        <v>0.9</v>
      </c>
      <c r="C22" t="s">
        <v>1097</v>
      </c>
      <c r="D22" s="14">
        <v>184.944422468315</v>
      </c>
      <c r="E22" s="12">
        <v>0</v>
      </c>
      <c r="F22" s="14">
        <v>182.39785340853399</v>
      </c>
      <c r="G22" s="12">
        <v>1.36054503261784E-2</v>
      </c>
      <c r="H22" s="7">
        <v>185.000017272799</v>
      </c>
      <c r="I22" s="7">
        <v>2.8121885699685598</v>
      </c>
      <c r="J22" s="14">
        <v>175.53094986042501</v>
      </c>
      <c r="K22" s="12">
        <v>7.4409258364583897E-3</v>
      </c>
      <c r="L22" s="14">
        <v>170.46428516319199</v>
      </c>
      <c r="M22" s="12">
        <v>1.20068557170575E-3</v>
      </c>
      <c r="N22" s="14">
        <v>151.673184481075</v>
      </c>
      <c r="O22" s="12">
        <v>7.1400452655841998E-3</v>
      </c>
      <c r="P22" s="14">
        <v>138.88830993387</v>
      </c>
      <c r="Q22" s="12">
        <v>5.8045463101417203E-3</v>
      </c>
      <c r="R22" s="14">
        <v>128.54755140460699</v>
      </c>
      <c r="S22" s="12">
        <v>3.0389341367807098E-4</v>
      </c>
      <c r="U22">
        <f>IF(R22&gt;'BN CH MIXED horizontal'!R22,1,0)</f>
        <v>1</v>
      </c>
    </row>
    <row r="23" spans="1:21" x14ac:dyDescent="0.25">
      <c r="A23" t="s">
        <v>1099</v>
      </c>
      <c r="B23">
        <v>0.9</v>
      </c>
      <c r="C23" t="s">
        <v>1098</v>
      </c>
      <c r="D23" s="14">
        <v>68.684395443411404</v>
      </c>
      <c r="E23" s="12">
        <v>0</v>
      </c>
      <c r="F23" s="14">
        <v>66.862827485997997</v>
      </c>
      <c r="G23" s="12">
        <v>1.32587634696422E-2</v>
      </c>
      <c r="H23" s="7">
        <v>68.647661379788104</v>
      </c>
      <c r="I23" s="7">
        <v>2.8472431529600599</v>
      </c>
      <c r="J23" s="14">
        <v>60.350809601783602</v>
      </c>
      <c r="K23" s="12">
        <v>8.3961800546694595E-3</v>
      </c>
      <c r="L23" s="14">
        <v>57.844899393802201</v>
      </c>
      <c r="M23" s="12">
        <v>3.7674901557989298E-3</v>
      </c>
      <c r="N23" s="14">
        <v>46.038512065413499</v>
      </c>
      <c r="O23" s="12">
        <v>4.9543439311635698E-3</v>
      </c>
      <c r="P23" s="14">
        <v>39.4531807967292</v>
      </c>
      <c r="Q23" s="12">
        <v>2.7321584231849599E-3</v>
      </c>
      <c r="R23" s="14">
        <v>35.061172250607498</v>
      </c>
      <c r="S23" s="12">
        <v>1.2950126249326499E-4</v>
      </c>
      <c r="U23">
        <f>IF(R23&gt;'BN CH MIXED horizontal'!R23,1,0)</f>
        <v>1</v>
      </c>
    </row>
    <row r="25" spans="1:21" x14ac:dyDescent="0.25">
      <c r="A25" s="15" t="s">
        <v>1100</v>
      </c>
      <c r="D25" s="16">
        <f>AVERAGE(D3:D23)</f>
        <v>121.85930029167078</v>
      </c>
      <c r="E25" s="17">
        <f t="shared" ref="E25:S25" si="0">AVERAGE(E3:E23)</f>
        <v>0</v>
      </c>
      <c r="F25" s="16">
        <f t="shared" si="0"/>
        <v>119.63612754678232</v>
      </c>
      <c r="G25" s="17">
        <f t="shared" si="0"/>
        <v>1.3502269043483395E-2</v>
      </c>
      <c r="H25" s="16">
        <f t="shared" si="0"/>
        <v>121.84199513182128</v>
      </c>
      <c r="I25" s="16">
        <f t="shared" si="0"/>
        <v>2.7337269442275676</v>
      </c>
      <c r="J25" s="16">
        <f t="shared" si="0"/>
        <v>113.04257800523726</v>
      </c>
      <c r="K25" s="17">
        <f t="shared" si="0"/>
        <v>8.3429232755251985E-3</v>
      </c>
      <c r="L25" s="16">
        <f t="shared" si="0"/>
        <v>110.73071789631372</v>
      </c>
      <c r="M25" s="17">
        <f t="shared" si="0"/>
        <v>3.3286892723892445E-3</v>
      </c>
      <c r="N25" s="16">
        <f t="shared" si="0"/>
        <v>94.102083540916297</v>
      </c>
      <c r="O25" s="17">
        <f t="shared" si="0"/>
        <v>5.1100083341400282E-3</v>
      </c>
      <c r="P25" s="16">
        <f t="shared" si="0"/>
        <v>86.339402482179068</v>
      </c>
      <c r="Q25" s="17">
        <f t="shared" si="0"/>
        <v>4.1197420903932381E-3</v>
      </c>
      <c r="R25" s="16">
        <f t="shared" si="0"/>
        <v>79.423734478564</v>
      </c>
      <c r="S25" s="17">
        <f t="shared" si="0"/>
        <v>2.0845543421346553E-4</v>
      </c>
    </row>
  </sheetData>
  <mergeCells count="9">
    <mergeCell ref="A1:C1"/>
    <mergeCell ref="P1:Q1"/>
    <mergeCell ref="R1:S1"/>
    <mergeCell ref="D1:E1"/>
    <mergeCell ref="F1:G1"/>
    <mergeCell ref="H1:I1"/>
    <mergeCell ref="J1:K1"/>
    <mergeCell ref="L1:M1"/>
    <mergeCell ref="N1:O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ADFC1-41DA-4B87-AB64-EBCB0F8165A3}">
  <dimension ref="A1:AA41"/>
  <sheetViews>
    <sheetView topLeftCell="C1" workbookViewId="0">
      <selection activeCell="V19" sqref="V19"/>
    </sheetView>
  </sheetViews>
  <sheetFormatPr baseColWidth="10" defaultColWidth="11.42578125" defaultRowHeight="15" x14ac:dyDescent="0.25"/>
  <cols>
    <col min="3" max="3" width="18" bestFit="1" customWidth="1"/>
    <col min="4" max="4" width="6.5703125" bestFit="1" customWidth="1"/>
    <col min="5" max="5" width="10.85546875" bestFit="1" customWidth="1"/>
    <col min="6" max="6" width="6.5703125" bestFit="1" customWidth="1"/>
    <col min="7" max="7" width="10.85546875" bestFit="1" customWidth="1"/>
    <col min="8" max="8" width="6.5703125" hidden="1" customWidth="1"/>
    <col min="9" max="9" width="10.85546875" hidden="1" customWidth="1"/>
    <col min="10" max="10" width="6.5703125" bestFit="1" customWidth="1"/>
    <col min="11" max="11" width="10.85546875" bestFit="1" customWidth="1"/>
    <col min="12" max="12" width="6.5703125" bestFit="1" customWidth="1"/>
    <col min="13" max="13" width="10.85546875" bestFit="1" customWidth="1"/>
    <col min="14" max="14" width="6.5703125" bestFit="1" customWidth="1"/>
    <col min="15" max="15" width="10.85546875" bestFit="1" customWidth="1"/>
    <col min="16" max="16" width="6.5703125" bestFit="1" customWidth="1"/>
    <col min="17" max="17" width="10.85546875" bestFit="1" customWidth="1"/>
    <col min="18" max="18" width="6.5703125" bestFit="1" customWidth="1"/>
    <col min="19" max="19" width="10.85546875" bestFit="1" customWidth="1"/>
    <col min="21" max="21" width="34.140625" bestFit="1" customWidth="1"/>
    <col min="22" max="22" width="19.140625" bestFit="1" customWidth="1"/>
    <col min="23" max="23" width="18.7109375" bestFit="1" customWidth="1"/>
  </cols>
  <sheetData>
    <row r="1" spans="1:27" x14ac:dyDescent="0.25">
      <c r="A1" s="48" t="s">
        <v>1093</v>
      </c>
      <c r="B1" s="48"/>
      <c r="C1" s="48"/>
      <c r="D1" s="48" t="s">
        <v>525</v>
      </c>
      <c r="E1" s="48"/>
      <c r="F1" s="48" t="s">
        <v>527</v>
      </c>
      <c r="G1" s="48"/>
      <c r="H1" s="48" t="s">
        <v>528</v>
      </c>
      <c r="I1" s="48"/>
      <c r="J1" s="48" t="s">
        <v>529</v>
      </c>
      <c r="K1" s="48"/>
      <c r="L1" s="48" t="s">
        <v>530</v>
      </c>
      <c r="M1" s="48"/>
      <c r="N1" s="48" t="s">
        <v>531</v>
      </c>
      <c r="O1" s="48"/>
      <c r="P1" s="48" t="s">
        <v>532</v>
      </c>
      <c r="Q1" s="48"/>
      <c r="R1" s="48" t="s">
        <v>533</v>
      </c>
      <c r="S1" s="48"/>
    </row>
    <row r="2" spans="1:27" x14ac:dyDescent="0.25">
      <c r="A2" s="8" t="s">
        <v>1091</v>
      </c>
      <c r="B2" s="8" t="s">
        <v>1090</v>
      </c>
      <c r="C2" s="8" t="s">
        <v>1092</v>
      </c>
      <c r="D2" s="9" t="s">
        <v>526</v>
      </c>
      <c r="E2" s="9" t="s">
        <v>1060</v>
      </c>
      <c r="F2" s="9" t="s">
        <v>526</v>
      </c>
      <c r="G2" s="9" t="s">
        <v>1060</v>
      </c>
      <c r="H2" s="9" t="s">
        <v>526</v>
      </c>
      <c r="I2" s="9" t="s">
        <v>1060</v>
      </c>
      <c r="J2" s="9" t="s">
        <v>526</v>
      </c>
      <c r="K2" s="9" t="s">
        <v>1060</v>
      </c>
      <c r="L2" s="9" t="s">
        <v>526</v>
      </c>
      <c r="M2" s="9" t="s">
        <v>1060</v>
      </c>
      <c r="N2" s="9" t="s">
        <v>526</v>
      </c>
      <c r="O2" s="9" t="s">
        <v>1060</v>
      </c>
      <c r="P2" s="9" t="s">
        <v>526</v>
      </c>
      <c r="Q2" s="9" t="s">
        <v>1060</v>
      </c>
      <c r="R2" s="9" t="s">
        <v>526</v>
      </c>
      <c r="S2" s="9" t="s">
        <v>1060</v>
      </c>
      <c r="U2" t="s">
        <v>1119</v>
      </c>
    </row>
    <row r="3" spans="1:27" ht="15.75" thickBot="1" x14ac:dyDescent="0.3">
      <c r="A3" s="2" t="s">
        <v>1063</v>
      </c>
      <c r="B3" s="2">
        <v>0.2</v>
      </c>
      <c r="C3" s="2" t="s">
        <v>1096</v>
      </c>
      <c r="D3" s="14">
        <v>26.263601644824199</v>
      </c>
      <c r="E3" s="19">
        <v>0</v>
      </c>
      <c r="F3" s="14">
        <v>25.114373197194698</v>
      </c>
      <c r="G3" s="19">
        <v>1.3383658693206801E-2</v>
      </c>
      <c r="H3" s="14">
        <v>26.278332566561101</v>
      </c>
      <c r="I3" s="19">
        <v>2.7045774931169899</v>
      </c>
      <c r="J3" s="14">
        <v>22.931248246714301</v>
      </c>
      <c r="K3" s="19">
        <v>9.3469037622791792E-3</v>
      </c>
      <c r="L3" s="14">
        <v>21.257248795831199</v>
      </c>
      <c r="M3" s="19">
        <v>5.4750868332961696E-3</v>
      </c>
      <c r="N3" s="14">
        <v>7.1159547516657904</v>
      </c>
      <c r="O3" s="19">
        <v>6.5104525817452803E-4</v>
      </c>
      <c r="P3" s="14">
        <v>6.4075283439519497</v>
      </c>
      <c r="Q3" s="21">
        <v>7.8115992792792701E-4</v>
      </c>
      <c r="R3" s="14">
        <v>5.9055251627536496</v>
      </c>
      <c r="S3" s="19">
        <v>6.7532130286923397E-5</v>
      </c>
      <c r="X3" s="14"/>
      <c r="Y3" s="14"/>
      <c r="Z3" s="14"/>
      <c r="AA3" s="14"/>
    </row>
    <row r="4" spans="1:27" x14ac:dyDescent="0.25">
      <c r="A4" t="s">
        <v>1063</v>
      </c>
      <c r="B4">
        <v>0.2</v>
      </c>
      <c r="C4" t="s">
        <v>1097</v>
      </c>
      <c r="D4" s="14">
        <v>221.471277484512</v>
      </c>
      <c r="E4" s="19">
        <v>0</v>
      </c>
      <c r="F4" s="14">
        <v>217.84075383714099</v>
      </c>
      <c r="G4" s="19">
        <v>1.45466894979969E-2</v>
      </c>
      <c r="H4" s="14">
        <v>221.42368494341301</v>
      </c>
      <c r="I4" s="19">
        <v>2.8168672253782798</v>
      </c>
      <c r="J4" s="14">
        <v>212.23943545338</v>
      </c>
      <c r="K4" s="19">
        <v>7.8712224385402308E-3</v>
      </c>
      <c r="L4" s="14">
        <v>210.68978134078401</v>
      </c>
      <c r="M4" s="19">
        <v>7.6803507735055405E-4</v>
      </c>
      <c r="N4" s="14">
        <v>154.495830000707</v>
      </c>
      <c r="O4" s="19">
        <v>5.1714991618759297E-3</v>
      </c>
      <c r="P4" s="14">
        <v>154.039485049299</v>
      </c>
      <c r="Q4" s="21">
        <v>7.8758350549159202E-3</v>
      </c>
      <c r="R4" s="14">
        <v>145.13144454350001</v>
      </c>
      <c r="S4" s="19">
        <v>5.7412580550550202E-4</v>
      </c>
      <c r="U4" s="35"/>
      <c r="V4" s="35" t="s">
        <v>1134</v>
      </c>
      <c r="W4" s="35" t="s">
        <v>1135</v>
      </c>
      <c r="X4" s="14"/>
      <c r="Y4" s="14"/>
      <c r="Z4" s="14"/>
      <c r="AA4" s="14"/>
    </row>
    <row r="5" spans="1:27" x14ac:dyDescent="0.25">
      <c r="A5" t="s">
        <v>1063</v>
      </c>
      <c r="B5">
        <v>0.2</v>
      </c>
      <c r="C5" t="s">
        <v>1098</v>
      </c>
      <c r="D5" s="14">
        <v>87.681119649537806</v>
      </c>
      <c r="E5" s="19">
        <v>0</v>
      </c>
      <c r="F5" s="14">
        <v>85.476565441617495</v>
      </c>
      <c r="G5" s="19">
        <v>1.3671348047190101E-2</v>
      </c>
      <c r="H5" s="14">
        <v>87.705624546896402</v>
      </c>
      <c r="I5" s="19">
        <v>2.9194033810939701</v>
      </c>
      <c r="J5" s="14">
        <v>81.171592806584698</v>
      </c>
      <c r="K5" s="19">
        <v>8.2147876987561305E-3</v>
      </c>
      <c r="L5" s="14">
        <v>81.716825790260202</v>
      </c>
      <c r="M5" s="19">
        <v>4.5375815656642296E-3</v>
      </c>
      <c r="N5" s="14">
        <v>51.994324832161603</v>
      </c>
      <c r="O5" s="19">
        <v>2.9772408024986898E-3</v>
      </c>
      <c r="P5" s="14">
        <v>51.300476028191397</v>
      </c>
      <c r="Q5" s="21">
        <v>4.1185763349407701E-3</v>
      </c>
      <c r="R5" s="14">
        <v>48.110011370848902</v>
      </c>
      <c r="S5" s="19">
        <v>3.2928924880316597E-4</v>
      </c>
      <c r="U5" s="33" t="s">
        <v>1120</v>
      </c>
      <c r="V5" s="33">
        <v>2.7327670574103955E-3</v>
      </c>
      <c r="W5" s="33">
        <v>3.8617572232787717E-3</v>
      </c>
      <c r="X5" s="14"/>
      <c r="Y5" s="14"/>
      <c r="Z5" s="14"/>
      <c r="AA5" s="14"/>
    </row>
    <row r="6" spans="1:27" x14ac:dyDescent="0.25">
      <c r="A6" t="s">
        <v>1063</v>
      </c>
      <c r="B6">
        <v>0.6</v>
      </c>
      <c r="C6" s="2" t="s">
        <v>1096</v>
      </c>
      <c r="D6" s="14">
        <v>27.246639101093901</v>
      </c>
      <c r="E6" s="19">
        <v>0</v>
      </c>
      <c r="F6" s="14">
        <v>26.116993986738201</v>
      </c>
      <c r="G6" s="19">
        <v>1.35786554071215E-2</v>
      </c>
      <c r="H6" s="14">
        <v>27.222482904844501</v>
      </c>
      <c r="I6" s="19">
        <v>2.88024862590796</v>
      </c>
      <c r="J6" s="14">
        <v>24.176489326669099</v>
      </c>
      <c r="K6" s="19">
        <v>9.4524460015604096E-3</v>
      </c>
      <c r="L6" s="14">
        <v>23.016249318411202</v>
      </c>
      <c r="M6" s="19">
        <v>6.2145345367133099E-3</v>
      </c>
      <c r="N6" s="14">
        <v>9.54626019012942</v>
      </c>
      <c r="O6" s="19">
        <v>1.41439525402591E-3</v>
      </c>
      <c r="P6" s="14">
        <v>8.2885383196714795</v>
      </c>
      <c r="Q6" s="21">
        <v>1.21338694490647E-3</v>
      </c>
      <c r="R6" s="14">
        <v>7.7346999848882501</v>
      </c>
      <c r="S6" s="19">
        <v>1.12630425627064E-4</v>
      </c>
      <c r="U6" s="33" t="s">
        <v>1121</v>
      </c>
      <c r="V6" s="33">
        <v>2.8324281661257193E-6</v>
      </c>
      <c r="W6" s="33">
        <v>7.0345207517610902E-6</v>
      </c>
      <c r="X6" s="14"/>
      <c r="Y6" s="14"/>
      <c r="Z6" s="14"/>
      <c r="AA6" s="14"/>
    </row>
    <row r="7" spans="1:27" x14ac:dyDescent="0.25">
      <c r="A7" t="s">
        <v>1063</v>
      </c>
      <c r="B7">
        <v>0.6</v>
      </c>
      <c r="C7" t="s">
        <v>1097</v>
      </c>
      <c r="D7" s="14">
        <v>181.84126634412101</v>
      </c>
      <c r="E7" s="19">
        <v>0</v>
      </c>
      <c r="F7" s="14">
        <v>178.90691461003601</v>
      </c>
      <c r="G7" s="19">
        <v>1.4169271221772001E-2</v>
      </c>
      <c r="H7" s="14">
        <v>181.82990311649601</v>
      </c>
      <c r="I7" s="19">
        <v>2.6828250200243899</v>
      </c>
      <c r="J7" s="14">
        <v>174.722526745647</v>
      </c>
      <c r="K7" s="19">
        <v>7.6948243698750102E-3</v>
      </c>
      <c r="L7" s="14">
        <v>170.606742402972</v>
      </c>
      <c r="M7" s="19">
        <v>9.1935507995907502E-4</v>
      </c>
      <c r="N7" s="14">
        <v>125.879040719447</v>
      </c>
      <c r="O7" s="19">
        <v>3.9518442690128497E-3</v>
      </c>
      <c r="P7" s="14">
        <v>125.352090905891</v>
      </c>
      <c r="Q7" s="21">
        <v>5.9669612091700604E-3</v>
      </c>
      <c r="R7" s="14">
        <v>118.449190331873</v>
      </c>
      <c r="S7" s="19">
        <v>3.8784840607330198E-4</v>
      </c>
      <c r="U7" s="33" t="s">
        <v>1122</v>
      </c>
      <c r="V7" s="33">
        <v>21</v>
      </c>
      <c r="W7" s="33">
        <v>21</v>
      </c>
      <c r="X7" s="14"/>
      <c r="Y7" s="14"/>
      <c r="Z7" s="14"/>
      <c r="AA7" s="14"/>
    </row>
    <row r="8" spans="1:27" x14ac:dyDescent="0.25">
      <c r="A8" t="s">
        <v>1063</v>
      </c>
      <c r="B8">
        <v>0.6</v>
      </c>
      <c r="C8" t="s">
        <v>1098</v>
      </c>
      <c r="D8" s="14">
        <v>98.269026272084702</v>
      </c>
      <c r="E8" s="19">
        <v>0</v>
      </c>
      <c r="F8" s="14">
        <v>95.753725313640203</v>
      </c>
      <c r="G8" s="19">
        <v>1.3007696615412701E-2</v>
      </c>
      <c r="H8" s="14">
        <v>98.284954186339306</v>
      </c>
      <c r="I8" s="19">
        <v>2.7370316335352101</v>
      </c>
      <c r="J8" s="14">
        <v>90.252748087002203</v>
      </c>
      <c r="K8" s="19">
        <v>8.0570115499798492E-3</v>
      </c>
      <c r="L8" s="14">
        <v>90.281813762767001</v>
      </c>
      <c r="M8" s="19">
        <v>3.2853467787230298E-3</v>
      </c>
      <c r="N8" s="14">
        <v>56.782647796967701</v>
      </c>
      <c r="O8" s="19">
        <v>3.7423075740200301E-3</v>
      </c>
      <c r="P8" s="14">
        <v>56.326814258450199</v>
      </c>
      <c r="Q8" s="21">
        <v>5.3391544751634004E-3</v>
      </c>
      <c r="R8" s="14">
        <v>51.962709166570903</v>
      </c>
      <c r="S8" s="19">
        <v>4.1318373266784801E-4</v>
      </c>
      <c r="U8" s="33" t="s">
        <v>1123</v>
      </c>
      <c r="V8" s="33">
        <v>0.99621599436718411</v>
      </c>
      <c r="W8" s="33"/>
      <c r="X8" s="14"/>
      <c r="Y8" s="14"/>
      <c r="Z8" s="14"/>
      <c r="AA8" s="14"/>
    </row>
    <row r="9" spans="1:27" x14ac:dyDescent="0.25">
      <c r="A9" t="s">
        <v>1064</v>
      </c>
      <c r="B9">
        <v>0.2</v>
      </c>
      <c r="C9" s="2" t="s">
        <v>1096</v>
      </c>
      <c r="D9" s="14">
        <v>23.305058863674301</v>
      </c>
      <c r="E9" s="19">
        <v>0</v>
      </c>
      <c r="F9" s="14">
        <v>22.218780808078801</v>
      </c>
      <c r="G9" s="19">
        <v>1.3575310102289601E-2</v>
      </c>
      <c r="H9" s="14">
        <v>23.298837118399099</v>
      </c>
      <c r="I9" s="19">
        <v>2.6758966428052702</v>
      </c>
      <c r="J9" s="14">
        <v>20.4502757450418</v>
      </c>
      <c r="K9" s="19">
        <v>9.37550374224797E-3</v>
      </c>
      <c r="L9" s="14">
        <v>18.342727589933201</v>
      </c>
      <c r="M9" s="19">
        <v>4.7884471415670302E-3</v>
      </c>
      <c r="N9" s="14">
        <v>5.7488928239999897</v>
      </c>
      <c r="O9" s="19">
        <v>5.6903200000000002E-4</v>
      </c>
      <c r="P9" s="14">
        <v>4.9467467222713903</v>
      </c>
      <c r="Q9" s="21">
        <v>6.2024232150313099E-4</v>
      </c>
      <c r="R9" s="14">
        <v>4.5433280160000002</v>
      </c>
      <c r="S9" s="19">
        <v>5.448E-5</v>
      </c>
      <c r="U9" s="33" t="s">
        <v>1124</v>
      </c>
      <c r="V9" s="33">
        <v>0</v>
      </c>
      <c r="W9" s="33"/>
      <c r="X9" s="14"/>
      <c r="Y9" s="14"/>
      <c r="Z9" s="14"/>
      <c r="AA9" s="14"/>
    </row>
    <row r="10" spans="1:27" x14ac:dyDescent="0.25">
      <c r="A10" t="s">
        <v>1064</v>
      </c>
      <c r="B10">
        <v>0.2</v>
      </c>
      <c r="C10" t="s">
        <v>1097</v>
      </c>
      <c r="D10" s="14">
        <v>272.45714483454901</v>
      </c>
      <c r="E10" s="19">
        <v>0</v>
      </c>
      <c r="F10" s="14">
        <v>267.93732099480002</v>
      </c>
      <c r="G10" s="19">
        <v>1.3822432213824599E-2</v>
      </c>
      <c r="H10" s="14">
        <v>272.57398252435598</v>
      </c>
      <c r="I10" s="19">
        <v>2.6720520956025098</v>
      </c>
      <c r="J10" s="14">
        <v>260.69439861665899</v>
      </c>
      <c r="K10" s="19">
        <v>7.5291534659719696E-3</v>
      </c>
      <c r="L10" s="14">
        <v>261.36347262025402</v>
      </c>
      <c r="M10" s="19">
        <v>9.2091425868144399E-4</v>
      </c>
      <c r="N10" s="14">
        <v>197.52826050671999</v>
      </c>
      <c r="O10" s="19">
        <v>5.67138955402094E-3</v>
      </c>
      <c r="P10" s="14">
        <v>197.36347385318601</v>
      </c>
      <c r="Q10" s="21">
        <v>8.3734748379122297E-3</v>
      </c>
      <c r="R10" s="14">
        <v>184.77165961674899</v>
      </c>
      <c r="S10" s="19">
        <v>5.1294394766040205E-4</v>
      </c>
      <c r="U10" s="33" t="s">
        <v>1125</v>
      </c>
      <c r="V10" s="33">
        <v>20</v>
      </c>
      <c r="W10" s="33"/>
      <c r="X10" s="14"/>
      <c r="Y10" s="14"/>
      <c r="Z10" s="14"/>
      <c r="AA10" s="14"/>
    </row>
    <row r="11" spans="1:27" x14ac:dyDescent="0.25">
      <c r="A11" t="s">
        <v>1064</v>
      </c>
      <c r="B11">
        <v>0.2</v>
      </c>
      <c r="C11" t="s">
        <v>1098</v>
      </c>
      <c r="D11" s="14">
        <v>91.716465178086196</v>
      </c>
      <c r="E11" s="19">
        <v>0</v>
      </c>
      <c r="F11" s="14">
        <v>89.075179590927902</v>
      </c>
      <c r="G11" s="19">
        <v>1.26930878542001E-2</v>
      </c>
      <c r="H11" s="14">
        <v>91.762922387547604</v>
      </c>
      <c r="I11" s="19">
        <v>2.6389706587486801</v>
      </c>
      <c r="J11" s="14">
        <v>84.488936255472694</v>
      </c>
      <c r="K11" s="19">
        <v>8.0094140197746397E-3</v>
      </c>
      <c r="L11" s="14">
        <v>84.353609306126799</v>
      </c>
      <c r="M11" s="19">
        <v>4.56386908886769E-3</v>
      </c>
      <c r="N11" s="14">
        <v>49.711714742211797</v>
      </c>
      <c r="O11" s="19">
        <v>2.8779605335102999E-3</v>
      </c>
      <c r="P11" s="14">
        <v>50.006072299771397</v>
      </c>
      <c r="Q11" s="21">
        <v>4.2479762075292998E-3</v>
      </c>
      <c r="R11" s="14">
        <v>46.427836213650799</v>
      </c>
      <c r="S11" s="19">
        <v>4.0193208101656902E-4</v>
      </c>
      <c r="U11" s="33" t="s">
        <v>1126</v>
      </c>
      <c r="V11" s="33">
        <v>-5.2441790883044508</v>
      </c>
      <c r="W11" s="33"/>
      <c r="X11" s="14"/>
      <c r="Y11" s="14"/>
      <c r="Z11" s="14"/>
      <c r="AA11" s="14"/>
    </row>
    <row r="12" spans="1:27" x14ac:dyDescent="0.25">
      <c r="A12" t="s">
        <v>1064</v>
      </c>
      <c r="B12">
        <v>0.6</v>
      </c>
      <c r="C12" s="2" t="s">
        <v>1096</v>
      </c>
      <c r="D12" s="14">
        <v>24.910416614774501</v>
      </c>
      <c r="E12" s="19">
        <v>0</v>
      </c>
      <c r="F12" s="14">
        <v>23.905515946575399</v>
      </c>
      <c r="G12" s="19">
        <v>1.31553102773522E-2</v>
      </c>
      <c r="H12" s="14">
        <v>24.914902486961601</v>
      </c>
      <c r="I12" s="19">
        <v>2.5951230588186198</v>
      </c>
      <c r="J12" s="14">
        <v>22.0348692101133</v>
      </c>
      <c r="K12" s="19">
        <v>9.0072831435756406E-3</v>
      </c>
      <c r="L12" s="14">
        <v>20.765124281108498</v>
      </c>
      <c r="M12" s="19">
        <v>5.1586149282509897E-3</v>
      </c>
      <c r="N12" s="14">
        <v>7.56259506773302</v>
      </c>
      <c r="O12" s="19">
        <v>9.5107537246373803E-4</v>
      </c>
      <c r="P12" s="14">
        <v>6.57607963672588</v>
      </c>
      <c r="Q12" s="21">
        <v>9.68082928333693E-4</v>
      </c>
      <c r="R12" s="14">
        <v>6.0933556616602402</v>
      </c>
      <c r="S12" s="19">
        <v>9.0289698738805398E-5</v>
      </c>
      <c r="U12" s="33" t="s">
        <v>1127</v>
      </c>
      <c r="V12" s="33">
        <v>1.9654761351596733E-5</v>
      </c>
      <c r="W12" s="33"/>
      <c r="X12" s="14"/>
      <c r="Y12" s="14"/>
      <c r="Z12" s="14"/>
      <c r="AA12" s="14"/>
    </row>
    <row r="13" spans="1:27" x14ac:dyDescent="0.25">
      <c r="A13" t="s">
        <v>1064</v>
      </c>
      <c r="B13">
        <v>0.6</v>
      </c>
      <c r="C13" t="s">
        <v>1097</v>
      </c>
      <c r="D13" s="14">
        <v>164.98447005353299</v>
      </c>
      <c r="E13" s="19">
        <v>0</v>
      </c>
      <c r="F13" s="14">
        <v>161.900918779747</v>
      </c>
      <c r="G13" s="19">
        <v>1.37365812942098E-2</v>
      </c>
      <c r="H13" s="14">
        <v>165.01625088335999</v>
      </c>
      <c r="I13" s="19">
        <v>2.7380367296694299</v>
      </c>
      <c r="J13" s="14">
        <v>157.64583675439599</v>
      </c>
      <c r="K13" s="19">
        <v>7.4495686818587103E-3</v>
      </c>
      <c r="L13" s="14">
        <v>152.839660090146</v>
      </c>
      <c r="M13" s="19">
        <v>1.15093314309178E-3</v>
      </c>
      <c r="N13" s="14">
        <v>108.5372437565</v>
      </c>
      <c r="O13" s="19">
        <v>4.1624178125137896E-3</v>
      </c>
      <c r="P13" s="14">
        <v>108.205471867439</v>
      </c>
      <c r="Q13" s="21">
        <v>6.4486311586034696E-3</v>
      </c>
      <c r="R13" s="14">
        <v>99.867665554574003</v>
      </c>
      <c r="S13" s="19">
        <v>3.95755506026165E-4</v>
      </c>
      <c r="U13" s="33" t="s">
        <v>1128</v>
      </c>
      <c r="V13" s="33">
        <v>1.7247182429207868</v>
      </c>
      <c r="W13" s="33"/>
      <c r="X13" s="14"/>
      <c r="Y13" s="14"/>
      <c r="Z13" s="14"/>
      <c r="AA13" s="14"/>
    </row>
    <row r="14" spans="1:27" x14ac:dyDescent="0.25">
      <c r="A14" t="s">
        <v>1064</v>
      </c>
      <c r="B14">
        <v>0.6</v>
      </c>
      <c r="C14" t="s">
        <v>1098</v>
      </c>
      <c r="D14" s="14">
        <v>88.5023581975707</v>
      </c>
      <c r="E14" s="19">
        <v>0</v>
      </c>
      <c r="F14" s="14">
        <v>86.024926273672804</v>
      </c>
      <c r="G14" s="19">
        <v>1.3113362636359E-2</v>
      </c>
      <c r="H14" s="14">
        <v>88.427301699884893</v>
      </c>
      <c r="I14" s="19">
        <v>2.63773561793999</v>
      </c>
      <c r="J14" s="14">
        <v>81.441536943023294</v>
      </c>
      <c r="K14" s="19">
        <v>7.9250319072879903E-3</v>
      </c>
      <c r="L14" s="14">
        <v>79.479610945852102</v>
      </c>
      <c r="M14" s="19">
        <v>3.1188698807098499E-3</v>
      </c>
      <c r="N14" s="14">
        <v>50.330950120533103</v>
      </c>
      <c r="O14" s="19">
        <v>2.72832653347738E-3</v>
      </c>
      <c r="P14" s="14">
        <v>49.108377283730903</v>
      </c>
      <c r="Q14" s="21">
        <v>3.8769691030246601E-3</v>
      </c>
      <c r="R14" s="14">
        <v>44.920781237029203</v>
      </c>
      <c r="S14" s="19">
        <v>2.7805973165042199E-4</v>
      </c>
      <c r="U14" s="38" t="s">
        <v>1129</v>
      </c>
      <c r="V14" s="38">
        <v>3.9309522703193465E-5</v>
      </c>
      <c r="W14" s="33"/>
      <c r="X14" s="14"/>
      <c r="Y14" s="14"/>
      <c r="Z14" s="14"/>
      <c r="AA14" s="14"/>
    </row>
    <row r="15" spans="1:27" ht="15.75" thickBot="1" x14ac:dyDescent="0.3">
      <c r="A15" t="s">
        <v>1099</v>
      </c>
      <c r="B15">
        <v>0.2</v>
      </c>
      <c r="C15" s="2" t="s">
        <v>1096</v>
      </c>
      <c r="D15" s="14">
        <v>22.984382139728901</v>
      </c>
      <c r="E15" s="19">
        <v>0</v>
      </c>
      <c r="F15" s="14">
        <v>21.8681923818001</v>
      </c>
      <c r="G15" s="19">
        <v>1.30431492565541E-2</v>
      </c>
      <c r="H15" s="14">
        <v>22.983741163050201</v>
      </c>
      <c r="I15" s="19">
        <v>2.5613970208108299</v>
      </c>
      <c r="J15" s="14">
        <v>20.114253420905602</v>
      </c>
      <c r="K15" s="19">
        <v>9.1884935899235309E-3</v>
      </c>
      <c r="L15" s="14">
        <v>18.736444969208701</v>
      </c>
      <c r="M15" s="19">
        <v>4.79709133322121E-3</v>
      </c>
      <c r="N15" s="14">
        <v>5.8321134592193404</v>
      </c>
      <c r="O15" s="19">
        <v>6.3004099069035495E-4</v>
      </c>
      <c r="P15" s="14">
        <v>4.9023029620490401</v>
      </c>
      <c r="Q15" s="21">
        <v>6.3448955984286501E-4</v>
      </c>
      <c r="R15" s="14">
        <v>4.49565332520912</v>
      </c>
      <c r="S15" s="19">
        <v>6.1586384465697806E-5</v>
      </c>
      <c r="U15" s="34" t="s">
        <v>1130</v>
      </c>
      <c r="V15" s="34">
        <v>2.0859634472658648</v>
      </c>
      <c r="W15" s="34"/>
      <c r="X15" s="14"/>
      <c r="Y15" s="14"/>
      <c r="Z15" s="14"/>
      <c r="AA15" s="14"/>
    </row>
    <row r="16" spans="1:27" x14ac:dyDescent="0.25">
      <c r="A16" t="s">
        <v>1099</v>
      </c>
      <c r="B16">
        <v>0.2</v>
      </c>
      <c r="C16" t="s">
        <v>1097</v>
      </c>
      <c r="D16" s="14">
        <v>252.580606541549</v>
      </c>
      <c r="E16" s="19">
        <v>0</v>
      </c>
      <c r="F16" s="14">
        <v>248.27477185308399</v>
      </c>
      <c r="G16" s="19">
        <v>1.3883889978796899E-2</v>
      </c>
      <c r="H16" s="14">
        <v>252.429874490755</v>
      </c>
      <c r="I16" s="19">
        <v>2.6621712928816201</v>
      </c>
      <c r="J16" s="14">
        <v>241.679205167437</v>
      </c>
      <c r="K16" s="19">
        <v>7.5805354951137202E-3</v>
      </c>
      <c r="L16" s="14">
        <v>239.115581177015</v>
      </c>
      <c r="M16" s="19">
        <v>1.20726691491332E-3</v>
      </c>
      <c r="N16" s="14">
        <v>180.65572416834399</v>
      </c>
      <c r="O16" s="19">
        <v>5.5508612717219798E-3</v>
      </c>
      <c r="P16" s="14">
        <v>179.503005492992</v>
      </c>
      <c r="Q16" s="21">
        <v>8.02632366861767E-3</v>
      </c>
      <c r="R16" s="14">
        <v>167.634514378695</v>
      </c>
      <c r="S16" s="19">
        <v>4.68487083073604E-4</v>
      </c>
      <c r="U16" s="14"/>
      <c r="V16" s="14"/>
      <c r="W16" s="14"/>
      <c r="X16" s="14"/>
      <c r="Y16" s="14"/>
      <c r="Z16" s="14"/>
      <c r="AA16" s="14"/>
    </row>
    <row r="17" spans="1:27" x14ac:dyDescent="0.25">
      <c r="A17" t="s">
        <v>1099</v>
      </c>
      <c r="B17">
        <v>0.2</v>
      </c>
      <c r="C17" t="s">
        <v>1098</v>
      </c>
      <c r="D17" s="14">
        <v>101.870753691209</v>
      </c>
      <c r="E17" s="19">
        <v>0</v>
      </c>
      <c r="F17" s="14">
        <v>99.155273005112093</v>
      </c>
      <c r="G17" s="19">
        <v>1.32670149596205E-2</v>
      </c>
      <c r="H17" s="14">
        <v>101.872636151411</v>
      </c>
      <c r="I17" s="19">
        <v>2.5038428959344801</v>
      </c>
      <c r="J17" s="14">
        <v>94.031322908111505</v>
      </c>
      <c r="K17" s="19">
        <v>8.2468812102892801E-3</v>
      </c>
      <c r="L17" s="14">
        <v>93.9092843566726</v>
      </c>
      <c r="M17" s="19">
        <v>4.1426409006062098E-3</v>
      </c>
      <c r="N17" s="14">
        <v>59.4192455970514</v>
      </c>
      <c r="O17" s="19">
        <v>3.3096463056344898E-3</v>
      </c>
      <c r="P17" s="14">
        <v>59.593642636477597</v>
      </c>
      <c r="Q17" s="21">
        <v>4.8187448269437303E-3</v>
      </c>
      <c r="R17" s="14">
        <v>55.064858021631601</v>
      </c>
      <c r="S17" s="19">
        <v>3.5330339335622998E-4</v>
      </c>
      <c r="U17" s="14"/>
      <c r="V17" s="14"/>
      <c r="W17" s="14"/>
      <c r="X17" s="14"/>
      <c r="Y17" s="14"/>
      <c r="Z17" s="14"/>
      <c r="AA17" s="14"/>
    </row>
    <row r="18" spans="1:27" x14ac:dyDescent="0.25">
      <c r="A18" t="s">
        <v>1099</v>
      </c>
      <c r="B18">
        <v>0.6</v>
      </c>
      <c r="C18" s="2" t="s">
        <v>1096</v>
      </c>
      <c r="D18" s="14">
        <v>19.487621451316301</v>
      </c>
      <c r="E18" s="19">
        <v>0</v>
      </c>
      <c r="F18" s="14">
        <v>18.714109778836502</v>
      </c>
      <c r="G18" s="19">
        <v>1.32067610526048E-2</v>
      </c>
      <c r="H18" s="14">
        <v>19.478261699460099</v>
      </c>
      <c r="I18" s="19">
        <v>2.4941535533657899</v>
      </c>
      <c r="J18" s="14">
        <v>17.216520094114099</v>
      </c>
      <c r="K18" s="19">
        <v>9.3580056858109002E-3</v>
      </c>
      <c r="L18" s="14">
        <v>16.054919271627799</v>
      </c>
      <c r="M18" s="19">
        <v>5.24858180348599E-3</v>
      </c>
      <c r="N18" s="14">
        <v>6.12107122145947</v>
      </c>
      <c r="O18" s="19">
        <v>6.6404666810662098E-4</v>
      </c>
      <c r="P18" s="14">
        <v>5.41767032627072</v>
      </c>
      <c r="Q18" s="21">
        <v>7.2338820746524696E-4</v>
      </c>
      <c r="R18" s="14">
        <v>5.1564840727383698</v>
      </c>
      <c r="S18" s="19">
        <v>6.69051039784739E-5</v>
      </c>
      <c r="U18" s="14"/>
      <c r="V18" s="14"/>
      <c r="W18" s="14"/>
      <c r="X18" s="14"/>
      <c r="Y18" s="14"/>
      <c r="Z18" s="14"/>
      <c r="AA18" s="14"/>
    </row>
    <row r="19" spans="1:27" x14ac:dyDescent="0.25">
      <c r="A19" t="s">
        <v>1099</v>
      </c>
      <c r="B19">
        <v>0.6</v>
      </c>
      <c r="C19" t="s">
        <v>1097</v>
      </c>
      <c r="D19" s="14">
        <v>175.516364058851</v>
      </c>
      <c r="E19" s="19">
        <v>0</v>
      </c>
      <c r="F19" s="14">
        <v>172.59672980780999</v>
      </c>
      <c r="G19" s="19">
        <v>1.40898115630729E-2</v>
      </c>
      <c r="H19" s="14">
        <v>175.59181527821201</v>
      </c>
      <c r="I19" s="19">
        <v>2.8642516502503899</v>
      </c>
      <c r="J19" s="14">
        <v>168.14636554640799</v>
      </c>
      <c r="K19" s="19">
        <v>7.6653744302866596E-3</v>
      </c>
      <c r="L19" s="14">
        <v>164.01343023738801</v>
      </c>
      <c r="M19" s="19">
        <v>9.73187028688964E-4</v>
      </c>
      <c r="N19" s="14">
        <v>118.675505035632</v>
      </c>
      <c r="O19" s="19">
        <v>3.9235844390192696E-3</v>
      </c>
      <c r="P19" s="14">
        <v>117.591812143873</v>
      </c>
      <c r="Q19" s="21">
        <v>5.8194152022412798E-3</v>
      </c>
      <c r="R19" s="14">
        <v>109.50968267683901</v>
      </c>
      <c r="S19" s="19">
        <v>4.1955523301380102E-4</v>
      </c>
      <c r="U19" s="14"/>
      <c r="V19" s="14"/>
      <c r="W19" s="14"/>
      <c r="X19" s="14"/>
      <c r="Y19" s="14"/>
      <c r="Z19" s="14"/>
      <c r="AA19" s="14"/>
    </row>
    <row r="20" spans="1:27" x14ac:dyDescent="0.25">
      <c r="A20" t="s">
        <v>1099</v>
      </c>
      <c r="B20">
        <v>0.6</v>
      </c>
      <c r="C20" t="s">
        <v>1098</v>
      </c>
      <c r="D20" s="14">
        <v>99.204995422530502</v>
      </c>
      <c r="E20" s="19">
        <v>0</v>
      </c>
      <c r="F20" s="14">
        <v>96.414490707600507</v>
      </c>
      <c r="G20" s="19">
        <v>1.30529871897473E-2</v>
      </c>
      <c r="H20" s="14">
        <v>99.139010345489595</v>
      </c>
      <c r="I20" s="19">
        <v>2.6047293767852802</v>
      </c>
      <c r="J20" s="14">
        <v>90.977927831955398</v>
      </c>
      <c r="K20" s="19">
        <v>8.1038579131536993E-3</v>
      </c>
      <c r="L20" s="14">
        <v>90.962462573274394</v>
      </c>
      <c r="M20" s="19">
        <v>3.5736511666468302E-3</v>
      </c>
      <c r="N20" s="14">
        <v>53.962537256935398</v>
      </c>
      <c r="O20" s="19">
        <v>3.2438855180027398E-3</v>
      </c>
      <c r="P20" s="14">
        <v>53.294321322813197</v>
      </c>
      <c r="Q20" s="21">
        <v>4.7006280215004196E-3</v>
      </c>
      <c r="R20" s="14">
        <v>48.9559392534917</v>
      </c>
      <c r="S20" s="19">
        <v>3.8934585267345401E-4</v>
      </c>
      <c r="U20" s="14"/>
      <c r="V20" s="14"/>
      <c r="W20" s="14"/>
      <c r="X20" s="14"/>
      <c r="Y20" s="14"/>
      <c r="Z20" s="14"/>
      <c r="AA20" s="14"/>
    </row>
    <row r="21" spans="1:27" x14ac:dyDescent="0.25">
      <c r="A21" t="s">
        <v>1099</v>
      </c>
      <c r="B21">
        <v>0.9</v>
      </c>
      <c r="C21" s="2" t="s">
        <v>1096</v>
      </c>
      <c r="D21" s="14">
        <v>14.8421864329552</v>
      </c>
      <c r="E21" s="19">
        <v>0</v>
      </c>
      <c r="F21" s="14">
        <v>14.2214401015357</v>
      </c>
      <c r="G21" s="19">
        <v>1.35987269034029E-2</v>
      </c>
      <c r="H21" s="14">
        <v>14.843785802767901</v>
      </c>
      <c r="I21" s="19">
        <v>2.67413476232421</v>
      </c>
      <c r="J21" s="14">
        <v>13.1672577864418</v>
      </c>
      <c r="K21" s="19">
        <v>9.3279751790051393E-3</v>
      </c>
      <c r="L21" s="14">
        <v>11.9702984863948</v>
      </c>
      <c r="M21" s="19">
        <v>3.1387887196243501E-3</v>
      </c>
      <c r="N21" s="14">
        <v>5.1169766350333301</v>
      </c>
      <c r="O21" s="19">
        <v>6.2277460629003899E-4</v>
      </c>
      <c r="P21" s="14">
        <v>4.56815018415152</v>
      </c>
      <c r="Q21" s="21">
        <v>6.58164367730413E-4</v>
      </c>
      <c r="R21" s="14">
        <v>4.1575268444367097</v>
      </c>
      <c r="S21" s="19">
        <v>5.4792598373146103E-5</v>
      </c>
      <c r="U21" s="14"/>
      <c r="V21" s="14"/>
      <c r="W21" s="14"/>
      <c r="X21" s="14"/>
      <c r="Y21" s="14"/>
      <c r="Z21" s="14"/>
      <c r="AA21" s="14"/>
    </row>
    <row r="22" spans="1:27" x14ac:dyDescent="0.25">
      <c r="A22" t="s">
        <v>1099</v>
      </c>
      <c r="B22">
        <v>0.9</v>
      </c>
      <c r="C22" t="s">
        <v>1097</v>
      </c>
      <c r="D22" s="14">
        <v>104.470766009619</v>
      </c>
      <c r="E22" s="19">
        <v>0</v>
      </c>
      <c r="F22" s="14">
        <v>102.497085070084</v>
      </c>
      <c r="G22" s="19">
        <v>1.36010857741376E-2</v>
      </c>
      <c r="H22" s="14">
        <v>104.495988033906</v>
      </c>
      <c r="I22" s="19">
        <v>2.8906877297465501</v>
      </c>
      <c r="J22" s="14">
        <v>99.184109289704494</v>
      </c>
      <c r="K22" s="19">
        <v>7.4464889993923304E-3</v>
      </c>
      <c r="L22" s="14">
        <v>94.728408869210796</v>
      </c>
      <c r="M22" s="19">
        <v>1.0626778481485799E-3</v>
      </c>
      <c r="N22" s="14">
        <v>61.474582809872899</v>
      </c>
      <c r="O22" s="19">
        <v>2.3325745824006598E-3</v>
      </c>
      <c r="P22" s="14">
        <v>60.586885836933902</v>
      </c>
      <c r="Q22" s="21">
        <v>3.3316956568258701E-3</v>
      </c>
      <c r="R22" s="14">
        <v>55.439395679289497</v>
      </c>
      <c r="S22" s="19">
        <v>2.3173294741857199E-4</v>
      </c>
      <c r="U22" s="14"/>
      <c r="V22" s="14"/>
      <c r="W22" s="14"/>
      <c r="X22" s="14"/>
      <c r="Y22" s="14"/>
      <c r="Z22" s="14"/>
      <c r="AA22" s="14"/>
    </row>
    <row r="23" spans="1:27" x14ac:dyDescent="0.25">
      <c r="A23" t="s">
        <v>1099</v>
      </c>
      <c r="B23">
        <v>0.9</v>
      </c>
      <c r="C23" t="s">
        <v>1098</v>
      </c>
      <c r="D23" s="14">
        <v>59.646333579415298</v>
      </c>
      <c r="E23" s="19">
        <v>0</v>
      </c>
      <c r="F23" s="14">
        <v>58.031955821317602</v>
      </c>
      <c r="G23" s="19">
        <v>1.33163266395097E-2</v>
      </c>
      <c r="H23" s="14">
        <v>59.626013325308598</v>
      </c>
      <c r="I23" s="19">
        <v>2.95592483641996</v>
      </c>
      <c r="J23" s="14">
        <v>54.540343148853999</v>
      </c>
      <c r="K23" s="19">
        <v>8.4227918804902196E-3</v>
      </c>
      <c r="L23" s="14">
        <v>52.315026286336298</v>
      </c>
      <c r="M23" s="19">
        <v>3.2151262730501901E-3</v>
      </c>
      <c r="N23" s="14">
        <v>32.407056775212403</v>
      </c>
      <c r="O23" s="19">
        <v>2.2421596981580701E-3</v>
      </c>
      <c r="P23" s="14">
        <v>30.768039912902299</v>
      </c>
      <c r="Q23" s="21">
        <v>2.5536016737556901E-3</v>
      </c>
      <c r="R23" s="14">
        <v>27.9530554750969</v>
      </c>
      <c r="S23" s="19">
        <v>1.6778082332504499E-4</v>
      </c>
      <c r="U23" s="14"/>
      <c r="V23" s="14"/>
      <c r="W23" s="14"/>
      <c r="X23" s="14"/>
      <c r="Y23" s="14"/>
      <c r="Z23" s="14"/>
      <c r="AA23" s="14"/>
    </row>
    <row r="24" spans="1:27" x14ac:dyDescent="0.25">
      <c r="D24" s="14"/>
      <c r="E24" s="19"/>
      <c r="F24" s="14"/>
      <c r="G24" s="19"/>
      <c r="H24" s="14"/>
      <c r="I24" s="19"/>
      <c r="J24" s="14"/>
      <c r="K24" s="19"/>
      <c r="L24" s="14"/>
      <c r="M24" s="19"/>
      <c r="N24" s="14"/>
      <c r="O24" s="19"/>
      <c r="P24" s="14"/>
      <c r="Q24" s="19"/>
      <c r="R24" s="14"/>
      <c r="S24" s="19"/>
    </row>
    <row r="25" spans="1:27" x14ac:dyDescent="0.25">
      <c r="A25" s="15" t="s">
        <v>1100</v>
      </c>
      <c r="B25" s="15"/>
      <c r="C25" s="15"/>
      <c r="D25" s="16">
        <f>AVERAGE(D3:D23)</f>
        <v>102.8215644555017</v>
      </c>
      <c r="E25" s="20">
        <f t="shared" ref="E25:S25" si="0">AVERAGE(E3:E23)</f>
        <v>0</v>
      </c>
      <c r="F25" s="16">
        <f t="shared" si="0"/>
        <v>100.57361987177856</v>
      </c>
      <c r="G25" s="20">
        <f t="shared" si="0"/>
        <v>1.3500626532303902E-2</v>
      </c>
      <c r="H25" s="16">
        <f t="shared" si="0"/>
        <v>102.81906217406761</v>
      </c>
      <c r="I25" s="20">
        <f t="shared" si="0"/>
        <v>2.7100029191028763</v>
      </c>
      <c r="J25" s="16">
        <f t="shared" si="0"/>
        <v>96.728914256411187</v>
      </c>
      <c r="K25" s="20">
        <f t="shared" si="0"/>
        <v>8.3463597697701532E-3</v>
      </c>
      <c r="L25" s="16">
        <f t="shared" si="0"/>
        <v>95.072320117694019</v>
      </c>
      <c r="M25" s="20">
        <f t="shared" si="0"/>
        <v>3.2505047762505144E-3</v>
      </c>
      <c r="N25" s="16">
        <f t="shared" si="0"/>
        <v>64.23326325083508</v>
      </c>
      <c r="O25" s="20">
        <f t="shared" si="0"/>
        <v>2.7327670574103955E-3</v>
      </c>
      <c r="P25" s="16">
        <f t="shared" si="0"/>
        <v>63.530808827954445</v>
      </c>
      <c r="Q25" s="20">
        <f t="shared" si="0"/>
        <v>3.8617572232787717E-3</v>
      </c>
      <c r="R25" s="16">
        <f t="shared" si="0"/>
        <v>59.156443647025036</v>
      </c>
      <c r="S25" s="20">
        <f t="shared" si="0"/>
        <v>2.7769333970162818E-4</v>
      </c>
    </row>
    <row r="26" spans="1:27" x14ac:dyDescent="0.25">
      <c r="S26" s="18"/>
    </row>
    <row r="27" spans="1:27" x14ac:dyDescent="0.25">
      <c r="X27" s="2"/>
      <c r="Y27" s="2"/>
      <c r="Z27" s="2"/>
    </row>
    <row r="28" spans="1:27" x14ac:dyDescent="0.25">
      <c r="U28" s="2"/>
      <c r="V28" s="2"/>
      <c r="W28" s="2"/>
      <c r="X28" s="37"/>
      <c r="Y28" s="37"/>
      <c r="Z28" s="2"/>
    </row>
    <row r="29" spans="1:27" x14ac:dyDescent="0.25">
      <c r="U29" s="37"/>
      <c r="V29" s="37"/>
      <c r="W29" s="37"/>
      <c r="X29" s="33"/>
      <c r="Y29" s="33"/>
      <c r="Z29" s="2"/>
    </row>
    <row r="30" spans="1:27" x14ac:dyDescent="0.25">
      <c r="U30" s="33"/>
      <c r="V30" s="33"/>
      <c r="W30" s="33"/>
      <c r="X30" s="33"/>
      <c r="Y30" s="33"/>
      <c r="Z30" s="2"/>
    </row>
    <row r="31" spans="1:27" x14ac:dyDescent="0.25">
      <c r="U31" s="33"/>
      <c r="V31" s="33"/>
      <c r="W31" s="33"/>
      <c r="X31" s="33"/>
      <c r="Y31" s="33"/>
      <c r="Z31" s="2"/>
    </row>
    <row r="32" spans="1:27" x14ac:dyDescent="0.25">
      <c r="U32" s="33"/>
      <c r="V32" s="33"/>
      <c r="W32" s="33"/>
      <c r="X32" s="33"/>
      <c r="Y32" s="33"/>
      <c r="Z32" s="2"/>
    </row>
    <row r="33" spans="21:26" x14ac:dyDescent="0.25">
      <c r="U33" s="33"/>
      <c r="V33" s="33"/>
      <c r="W33" s="33"/>
      <c r="X33" s="33"/>
      <c r="Y33" s="33"/>
      <c r="Z33" s="2"/>
    </row>
    <row r="34" spans="21:26" x14ac:dyDescent="0.25">
      <c r="U34" s="33"/>
      <c r="V34" s="33"/>
      <c r="W34" s="33"/>
      <c r="X34" s="33"/>
      <c r="Y34" s="33"/>
      <c r="Z34" s="2"/>
    </row>
    <row r="35" spans="21:26" x14ac:dyDescent="0.25">
      <c r="U35" s="33"/>
      <c r="V35" s="33"/>
      <c r="W35" s="33"/>
      <c r="X35" s="33"/>
      <c r="Y35" s="33"/>
      <c r="Z35" s="2"/>
    </row>
    <row r="36" spans="21:26" x14ac:dyDescent="0.25">
      <c r="U36" s="33"/>
      <c r="V36" s="33"/>
      <c r="W36" s="33"/>
      <c r="X36" s="2"/>
      <c r="Y36" s="2"/>
      <c r="Z36" s="2"/>
    </row>
    <row r="37" spans="21:26" x14ac:dyDescent="0.25">
      <c r="U37" s="33"/>
      <c r="V37" s="33"/>
      <c r="W37" s="33"/>
    </row>
    <row r="38" spans="21:26" x14ac:dyDescent="0.25">
      <c r="U38" s="33"/>
      <c r="V38" s="33"/>
      <c r="W38" s="33"/>
    </row>
    <row r="39" spans="21:26" x14ac:dyDescent="0.25">
      <c r="U39" s="33"/>
      <c r="V39" s="33"/>
      <c r="W39" s="33"/>
    </row>
    <row r="40" spans="21:26" x14ac:dyDescent="0.25">
      <c r="U40" s="33"/>
      <c r="V40" s="33"/>
      <c r="W40" s="33"/>
    </row>
    <row r="41" spans="21:26" x14ac:dyDescent="0.25">
      <c r="U41" s="2"/>
      <c r="V41" s="2"/>
      <c r="W41" s="2"/>
    </row>
  </sheetData>
  <mergeCells count="9">
    <mergeCell ref="A1:C1"/>
    <mergeCell ref="P1:Q1"/>
    <mergeCell ref="R1:S1"/>
    <mergeCell ref="D1:E1"/>
    <mergeCell ref="F1:G1"/>
    <mergeCell ref="H1:I1"/>
    <mergeCell ref="J1:K1"/>
    <mergeCell ref="L1:M1"/>
    <mergeCell ref="N1:O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DADD6-5194-40A7-9B65-34869223538A}">
  <dimension ref="A1:L28"/>
  <sheetViews>
    <sheetView workbookViewId="0">
      <selection activeCell="J18" sqref="J18"/>
    </sheetView>
  </sheetViews>
  <sheetFormatPr baseColWidth="10" defaultColWidth="11.42578125" defaultRowHeight="15" x14ac:dyDescent="0.25"/>
  <cols>
    <col min="5" max="5" width="15.7109375" bestFit="1" customWidth="1"/>
    <col min="8" max="8" width="15.7109375" bestFit="1" customWidth="1"/>
  </cols>
  <sheetData>
    <row r="1" spans="1:12" x14ac:dyDescent="0.25">
      <c r="B1" s="2" t="s">
        <v>1103</v>
      </c>
      <c r="C1" s="46" t="s">
        <v>1086</v>
      </c>
      <c r="D1" s="46"/>
      <c r="E1" s="46"/>
      <c r="F1" s="46" t="s">
        <v>1087</v>
      </c>
      <c r="G1" s="46"/>
      <c r="H1" s="46"/>
    </row>
    <row r="2" spans="1:12" x14ac:dyDescent="0.25">
      <c r="B2" s="2" t="s">
        <v>1102</v>
      </c>
      <c r="C2" s="2" t="s">
        <v>526</v>
      </c>
      <c r="D2" s="2" t="s">
        <v>1060</v>
      </c>
      <c r="E2" s="2" t="s">
        <v>1101</v>
      </c>
      <c r="F2" s="2" t="s">
        <v>526</v>
      </c>
      <c r="G2" s="2" t="s">
        <v>1060</v>
      </c>
      <c r="H2" s="2" t="s">
        <v>1101</v>
      </c>
      <c r="K2" t="s">
        <v>1088</v>
      </c>
      <c r="L2" t="s">
        <v>1089</v>
      </c>
    </row>
    <row r="3" spans="1:12" x14ac:dyDescent="0.25">
      <c r="A3">
        <v>1</v>
      </c>
      <c r="B3" s="2" t="s">
        <v>1065</v>
      </c>
      <c r="C3" s="13">
        <v>15.5593476190476</v>
      </c>
      <c r="D3" s="11">
        <v>1.7838827838827801E-4</v>
      </c>
      <c r="E3" s="22">
        <v>3.8877083333333333E-3</v>
      </c>
      <c r="F3" s="13">
        <v>15.5526031358885</v>
      </c>
      <c r="G3" s="21">
        <v>0</v>
      </c>
      <c r="H3" s="23">
        <v>3.3929502314814813E-2</v>
      </c>
    </row>
    <row r="4" spans="1:12" x14ac:dyDescent="0.25">
      <c r="A4">
        <v>26</v>
      </c>
      <c r="B4" s="2" t="s">
        <v>1073</v>
      </c>
      <c r="C4" s="13">
        <v>159.15887313432799</v>
      </c>
      <c r="D4" s="11">
        <v>4.8656716417910399E-4</v>
      </c>
      <c r="E4" s="22">
        <v>1.2382523148148149E-3</v>
      </c>
      <c r="F4" s="13">
        <v>158.77830235294101</v>
      </c>
      <c r="G4" s="21">
        <v>0</v>
      </c>
      <c r="H4" s="23">
        <v>1.3196261574074076E-2</v>
      </c>
    </row>
    <row r="5" spans="1:12" x14ac:dyDescent="0.25">
      <c r="A5">
        <v>51</v>
      </c>
      <c r="B5" s="2" t="s">
        <v>1084</v>
      </c>
      <c r="C5" s="13">
        <v>103.98061553398099</v>
      </c>
      <c r="D5" s="11">
        <v>2.49514563106796E-4</v>
      </c>
      <c r="E5" s="22">
        <v>1.8565393518518521E-3</v>
      </c>
      <c r="F5" s="13">
        <v>104.347308247423</v>
      </c>
      <c r="G5" s="21">
        <v>0</v>
      </c>
      <c r="H5" s="23">
        <v>1.4525462962962964E-2</v>
      </c>
    </row>
    <row r="6" spans="1:12" x14ac:dyDescent="0.25">
      <c r="A6">
        <v>76</v>
      </c>
      <c r="B6" s="2" t="s">
        <v>1085</v>
      </c>
      <c r="C6" s="13">
        <v>1.8870886</v>
      </c>
      <c r="D6" s="11">
        <v>1.42E-5</v>
      </c>
      <c r="E6" s="22">
        <v>4.8497453703703706E-3</v>
      </c>
      <c r="F6" s="13">
        <v>1.9055006000000001</v>
      </c>
      <c r="G6" s="21">
        <v>0</v>
      </c>
      <c r="H6" s="23">
        <v>2.967144675925926E-2</v>
      </c>
    </row>
    <row r="7" spans="1:12" x14ac:dyDescent="0.25">
      <c r="A7">
        <v>101</v>
      </c>
      <c r="B7" s="2" t="s">
        <v>1066</v>
      </c>
      <c r="C7" s="13">
        <v>43.802359146341402</v>
      </c>
      <c r="D7" s="11">
        <v>1.70731707317073E-5</v>
      </c>
      <c r="E7" s="22">
        <v>2.6535416666666669E-3</v>
      </c>
      <c r="F7" s="13">
        <v>43.820950480769199</v>
      </c>
      <c r="G7" s="21">
        <v>0</v>
      </c>
      <c r="H7" s="23">
        <v>2.3550543981481476E-2</v>
      </c>
    </row>
    <row r="8" spans="1:12" x14ac:dyDescent="0.25">
      <c r="A8">
        <v>126</v>
      </c>
      <c r="B8" s="2" t="s">
        <v>1067</v>
      </c>
      <c r="C8" s="13">
        <v>23.3417110132159</v>
      </c>
      <c r="D8" s="11">
        <v>6.0352422907488997E-5</v>
      </c>
      <c r="E8" s="22">
        <v>3.3384027777777774E-3</v>
      </c>
      <c r="F8" s="13">
        <v>23.2461566820276</v>
      </c>
      <c r="G8" s="21">
        <v>0</v>
      </c>
      <c r="H8" s="23">
        <v>2.1886898148148148E-2</v>
      </c>
    </row>
    <row r="9" spans="1:12" x14ac:dyDescent="0.25">
      <c r="A9">
        <v>151</v>
      </c>
      <c r="B9" s="2" t="s">
        <v>1068</v>
      </c>
      <c r="C9" s="13">
        <v>6.3851771712158802</v>
      </c>
      <c r="D9" s="11">
        <v>6.6997518610421801E-5</v>
      </c>
      <c r="E9" s="22">
        <v>5.3065393518518513E-3</v>
      </c>
      <c r="F9" s="13">
        <v>6.3339237597911202</v>
      </c>
      <c r="G9" s="21">
        <v>0</v>
      </c>
      <c r="H9" s="23">
        <v>3.5769837962962965E-2</v>
      </c>
    </row>
    <row r="10" spans="1:12" x14ac:dyDescent="0.25">
      <c r="A10">
        <v>176</v>
      </c>
      <c r="B10" s="2" t="s">
        <v>1069</v>
      </c>
      <c r="C10" s="13">
        <v>138.102797333333</v>
      </c>
      <c r="D10" s="11">
        <v>3.9733333333333298E-4</v>
      </c>
      <c r="E10" s="22">
        <v>1.3907060185185183E-3</v>
      </c>
      <c r="F10" s="13">
        <v>138.87053095238099</v>
      </c>
      <c r="G10" s="21">
        <v>0</v>
      </c>
      <c r="H10" s="23">
        <v>1.1353194444444445E-2</v>
      </c>
    </row>
    <row r="11" spans="1:12" x14ac:dyDescent="0.25">
      <c r="A11">
        <v>201</v>
      </c>
      <c r="B11" s="2" t="s">
        <v>1070</v>
      </c>
      <c r="C11" s="13">
        <v>98.973061176470594</v>
      </c>
      <c r="D11" s="11">
        <v>4.15294117647059E-4</v>
      </c>
      <c r="E11" s="22">
        <v>1.5420370370370371E-3</v>
      </c>
      <c r="F11" s="13">
        <v>98.589760606060594</v>
      </c>
      <c r="G11" s="21">
        <v>0</v>
      </c>
      <c r="H11" s="23">
        <v>1.4810532407407408E-2</v>
      </c>
    </row>
    <row r="12" spans="1:12" x14ac:dyDescent="0.25">
      <c r="A12">
        <v>226</v>
      </c>
      <c r="B12" s="2" t="s">
        <v>1071</v>
      </c>
      <c r="C12" s="13">
        <v>4.7386368000000001</v>
      </c>
      <c r="D12" s="11">
        <v>2.2399999999999999E-5</v>
      </c>
      <c r="E12" s="22">
        <v>5.3257754629629636E-3</v>
      </c>
      <c r="F12" s="13">
        <v>4.7379632000000003</v>
      </c>
      <c r="G12" s="21">
        <v>0</v>
      </c>
      <c r="H12" s="23">
        <v>4.3345081018518521E-2</v>
      </c>
    </row>
    <row r="13" spans="1:12" x14ac:dyDescent="0.25">
      <c r="A13">
        <v>251</v>
      </c>
      <c r="B13" s="2" t="s">
        <v>1072</v>
      </c>
      <c r="C13" s="13">
        <v>87.578911267605704</v>
      </c>
      <c r="D13" s="11">
        <v>3.0704225352112699E-4</v>
      </c>
      <c r="E13" s="22">
        <v>1.1992361111111112E-3</v>
      </c>
      <c r="F13" s="13">
        <v>87.603877108433693</v>
      </c>
      <c r="G13" s="21">
        <v>0</v>
      </c>
      <c r="H13" s="23">
        <v>1.1752083333333335E-2</v>
      </c>
      <c r="K13" s="5"/>
    </row>
    <row r="14" spans="1:12" x14ac:dyDescent="0.25">
      <c r="A14">
        <v>276</v>
      </c>
      <c r="B14" s="2" t="s">
        <v>1074</v>
      </c>
      <c r="C14" s="13">
        <v>129.38847910447799</v>
      </c>
      <c r="D14" s="11">
        <v>2.71641791044776E-4</v>
      </c>
      <c r="E14" s="22">
        <v>1.1166203703703705E-3</v>
      </c>
      <c r="F14" s="13">
        <v>129.14720588235301</v>
      </c>
      <c r="G14" s="21">
        <v>0</v>
      </c>
      <c r="H14" s="23">
        <v>1.2684733796296296E-2</v>
      </c>
      <c r="K14" s="5"/>
    </row>
    <row r="15" spans="1:12" x14ac:dyDescent="0.25">
      <c r="A15">
        <v>301</v>
      </c>
      <c r="B15" s="2" t="s">
        <v>1075</v>
      </c>
      <c r="C15" s="13">
        <v>3.33964E-2</v>
      </c>
      <c r="D15" s="11">
        <v>1.1999999999999999E-6</v>
      </c>
      <c r="E15" s="22">
        <v>1.5087499999999999E-3</v>
      </c>
      <c r="F15" s="13">
        <v>3.31868000000001E-2</v>
      </c>
      <c r="G15" s="21">
        <v>0</v>
      </c>
      <c r="H15" s="23">
        <v>7.6210532407407416E-3</v>
      </c>
      <c r="K15" s="5"/>
    </row>
    <row r="16" spans="1:12" x14ac:dyDescent="0.25">
      <c r="A16">
        <v>326</v>
      </c>
      <c r="B16" s="2" t="s">
        <v>1076</v>
      </c>
      <c r="C16" s="13">
        <v>158.99464788732399</v>
      </c>
      <c r="D16" s="11">
        <v>2.87323943661972E-4</v>
      </c>
      <c r="E16" s="22">
        <v>1.297476851851852E-3</v>
      </c>
      <c r="F16" s="13">
        <v>159.43601686746999</v>
      </c>
      <c r="G16" s="21">
        <v>0</v>
      </c>
      <c r="H16" s="23">
        <v>1.2301203703703703E-2</v>
      </c>
    </row>
    <row r="17" spans="1:8" x14ac:dyDescent="0.25">
      <c r="A17">
        <v>351</v>
      </c>
      <c r="B17" s="2" t="s">
        <v>1077</v>
      </c>
      <c r="C17" s="13">
        <v>40.4247023952096</v>
      </c>
      <c r="D17" s="11">
        <v>3.3413173652694598E-4</v>
      </c>
      <c r="E17" s="22">
        <v>2.7926736111111108E-3</v>
      </c>
      <c r="F17" s="13">
        <v>40.334720967741902</v>
      </c>
      <c r="G17" s="21">
        <v>0</v>
      </c>
      <c r="H17" s="23">
        <v>2.7177187500000002E-2</v>
      </c>
    </row>
    <row r="18" spans="1:8" x14ac:dyDescent="0.25">
      <c r="A18">
        <v>376</v>
      </c>
      <c r="B18" s="2" t="s">
        <v>1078</v>
      </c>
      <c r="C18" s="13">
        <v>0.64389399999999897</v>
      </c>
      <c r="D18" s="11">
        <v>7.9999999999999996E-7</v>
      </c>
      <c r="E18" s="22">
        <v>2.0201851851851852E-3</v>
      </c>
      <c r="F18" s="13">
        <v>0.63644860000000003</v>
      </c>
      <c r="G18" s="21">
        <v>0</v>
      </c>
      <c r="H18" s="23">
        <v>9.4930555555555549E-3</v>
      </c>
    </row>
    <row r="19" spans="1:8" x14ac:dyDescent="0.25">
      <c r="A19">
        <v>401</v>
      </c>
      <c r="B19" s="2" t="s">
        <v>1079</v>
      </c>
      <c r="C19" s="13">
        <v>214.58845970149301</v>
      </c>
      <c r="D19" s="11">
        <v>3.1194029850746302E-4</v>
      </c>
      <c r="E19" s="22">
        <v>1.2432523148148149E-3</v>
      </c>
      <c r="F19" s="13">
        <v>214.269801204819</v>
      </c>
      <c r="G19" s="21">
        <v>0</v>
      </c>
      <c r="H19" s="23">
        <v>1.3071851851851854E-2</v>
      </c>
    </row>
    <row r="20" spans="1:8" x14ac:dyDescent="0.25">
      <c r="A20">
        <v>426</v>
      </c>
      <c r="B20" s="2" t="s">
        <v>1080</v>
      </c>
      <c r="C20" s="13">
        <v>27.967894238683101</v>
      </c>
      <c r="D20" s="11">
        <v>1.4403292181070001E-5</v>
      </c>
      <c r="E20" s="22">
        <v>3.3934490740740743E-3</v>
      </c>
      <c r="F20" s="13">
        <v>27.9662439597315</v>
      </c>
      <c r="G20" s="21">
        <v>0</v>
      </c>
      <c r="H20" s="23">
        <v>2.9852152777777776E-2</v>
      </c>
    </row>
    <row r="21" spans="1:8" x14ac:dyDescent="0.25">
      <c r="A21">
        <v>451</v>
      </c>
      <c r="B21" s="2" t="s">
        <v>1081</v>
      </c>
      <c r="C21" s="13">
        <v>2.07718E-2</v>
      </c>
      <c r="D21" s="11">
        <v>0</v>
      </c>
      <c r="E21" s="22">
        <v>1.4449305555555559E-3</v>
      </c>
      <c r="F21" s="13">
        <v>1.85874E-2</v>
      </c>
      <c r="G21" s="21">
        <v>0</v>
      </c>
      <c r="H21" s="23">
        <v>6.9165625E-3</v>
      </c>
    </row>
    <row r="22" spans="1:8" x14ac:dyDescent="0.25">
      <c r="A22">
        <v>476</v>
      </c>
      <c r="B22" s="2" t="s">
        <v>1082</v>
      </c>
      <c r="C22" s="13">
        <v>133.707831818182</v>
      </c>
      <c r="D22" s="11">
        <v>2.7424242424242402E-4</v>
      </c>
      <c r="E22" s="22">
        <v>1.145787037037037E-3</v>
      </c>
      <c r="F22" s="13">
        <v>133.50733529411801</v>
      </c>
      <c r="G22" s="21">
        <v>0</v>
      </c>
      <c r="H22" s="23">
        <v>1.2831041666666668E-2</v>
      </c>
    </row>
    <row r="23" spans="1:8" x14ac:dyDescent="0.25">
      <c r="A23">
        <v>501</v>
      </c>
      <c r="B23" s="2" t="s">
        <v>1083</v>
      </c>
      <c r="C23" s="13">
        <v>33.617668918918902</v>
      </c>
      <c r="D23" s="11">
        <v>6.9594594594594601E-5</v>
      </c>
      <c r="E23" s="22">
        <v>2.533865740740741E-3</v>
      </c>
      <c r="F23" s="13">
        <v>33.613584782608697</v>
      </c>
      <c r="G23" s="21">
        <v>0</v>
      </c>
      <c r="H23" s="23">
        <v>1.6486030092592596E-2</v>
      </c>
    </row>
    <row r="24" spans="1:8" x14ac:dyDescent="0.25">
      <c r="B24" s="2"/>
      <c r="C24" s="13"/>
      <c r="D24" s="11"/>
      <c r="E24" s="2"/>
      <c r="F24" s="13"/>
      <c r="G24" s="21"/>
      <c r="H24" s="2"/>
    </row>
    <row r="25" spans="1:8" x14ac:dyDescent="0.25">
      <c r="B25" s="24" t="s">
        <v>1100</v>
      </c>
      <c r="C25" s="25">
        <f>AVERAGE(C3:C23)</f>
        <v>67.756967859991803</v>
      </c>
      <c r="D25" s="26">
        <f>AVERAGE(D3:D23)</f>
        <v>1.8002099538974096E-4</v>
      </c>
      <c r="E25" s="27">
        <f>AVERAGE(E3:E23)</f>
        <v>2.4326416446208117E-3</v>
      </c>
      <c r="F25" s="25">
        <f t="shared" ref="F25:H25" si="0">AVERAGE(F3:F23)</f>
        <v>67.750000423074169</v>
      </c>
      <c r="G25" s="28">
        <f t="shared" si="0"/>
        <v>0</v>
      </c>
      <c r="H25" s="29">
        <f t="shared" si="0"/>
        <v>1.9153605599647263E-2</v>
      </c>
    </row>
    <row r="28" spans="1:8" x14ac:dyDescent="0.25">
      <c r="E28" s="6"/>
    </row>
  </sheetData>
  <sortState xmlns:xlrd2="http://schemas.microsoft.com/office/spreadsheetml/2017/richdata2" ref="A3:H23">
    <sortCondition ref="A3:A23"/>
  </sortState>
  <mergeCells count="2">
    <mergeCell ref="C1:E1"/>
    <mergeCell ref="F1:H1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93C7C-ADCB-4561-B664-A14D653BFFA1}">
  <dimension ref="A1:K28"/>
  <sheetViews>
    <sheetView workbookViewId="0">
      <selection activeCell="D3" sqref="D3"/>
    </sheetView>
  </sheetViews>
  <sheetFormatPr baseColWidth="10" defaultColWidth="11.42578125" defaultRowHeight="15" x14ac:dyDescent="0.25"/>
  <cols>
    <col min="2" max="2" width="12.5703125" bestFit="1" customWidth="1"/>
    <col min="4" max="4" width="15.7109375" bestFit="1" customWidth="1"/>
    <col min="5" max="5" width="12.5703125" bestFit="1" customWidth="1"/>
    <col min="7" max="7" width="15.7109375" bestFit="1" customWidth="1"/>
  </cols>
  <sheetData>
    <row r="1" spans="1:11" x14ac:dyDescent="0.25">
      <c r="A1" s="2" t="s">
        <v>1103</v>
      </c>
      <c r="B1" s="46" t="s">
        <v>1086</v>
      </c>
      <c r="C1" s="46"/>
      <c r="D1" s="46"/>
      <c r="E1" s="46" t="s">
        <v>1087</v>
      </c>
      <c r="F1" s="46"/>
      <c r="G1" s="46"/>
    </row>
    <row r="2" spans="1:11" x14ac:dyDescent="0.25">
      <c r="A2" s="2" t="s">
        <v>1102</v>
      </c>
      <c r="B2" s="2" t="s">
        <v>526</v>
      </c>
      <c r="C2" s="2" t="s">
        <v>1060</v>
      </c>
      <c r="D2" s="2" t="s">
        <v>1101</v>
      </c>
      <c r="E2" s="2" t="s">
        <v>526</v>
      </c>
      <c r="F2" s="2" t="s">
        <v>1060</v>
      </c>
      <c r="G2" s="2" t="s">
        <v>1101</v>
      </c>
      <c r="J2" t="s">
        <v>1088</v>
      </c>
      <c r="K2" t="s">
        <v>1089</v>
      </c>
    </row>
    <row r="3" spans="1:11" x14ac:dyDescent="0.25">
      <c r="A3" s="2" t="s">
        <v>1065</v>
      </c>
      <c r="B3" s="13">
        <v>10.2914864</v>
      </c>
      <c r="C3" s="21">
        <v>7.1600000000000006E-5</v>
      </c>
      <c r="D3" s="22">
        <v>6.6872916666666669E-3</v>
      </c>
      <c r="E3" s="13">
        <v>10.2824784</v>
      </c>
      <c r="F3" s="21">
        <v>0</v>
      </c>
      <c r="G3" s="23">
        <v>4.6592129629629629E-2</v>
      </c>
    </row>
    <row r="4" spans="1:11" x14ac:dyDescent="0.25">
      <c r="A4" s="2" t="s">
        <v>1073</v>
      </c>
      <c r="B4" s="13">
        <v>145.13880769230801</v>
      </c>
      <c r="C4" s="21">
        <v>1.04307692307692E-3</v>
      </c>
      <c r="D4" s="22">
        <v>1.7189467592592595E-3</v>
      </c>
      <c r="E4" s="13">
        <v>145.24758750000001</v>
      </c>
      <c r="F4" s="21">
        <v>0</v>
      </c>
      <c r="G4" s="23">
        <v>1.5183622685185185E-2</v>
      </c>
    </row>
    <row r="5" spans="1:11" x14ac:dyDescent="0.25">
      <c r="A5" s="2" t="s">
        <v>1084</v>
      </c>
      <c r="B5" s="13">
        <v>198.80885322580599</v>
      </c>
      <c r="C5" s="21">
        <v>8.5483870967741895E-4</v>
      </c>
      <c r="D5" s="22">
        <v>1.4401041666666668E-3</v>
      </c>
      <c r="E5" s="13">
        <v>197.80484999999999</v>
      </c>
      <c r="F5" s="21">
        <v>0</v>
      </c>
      <c r="G5" s="23">
        <v>1.4698831018518517E-2</v>
      </c>
    </row>
    <row r="6" spans="1:11" x14ac:dyDescent="0.25">
      <c r="A6" s="2" t="s">
        <v>1085</v>
      </c>
      <c r="B6" s="13">
        <v>0.2449566</v>
      </c>
      <c r="C6" s="21">
        <v>6.9999999999999999E-6</v>
      </c>
      <c r="D6" s="22">
        <v>2.4185300925925923E-3</v>
      </c>
      <c r="E6" s="13">
        <v>0.2494884</v>
      </c>
      <c r="F6" s="21">
        <v>0</v>
      </c>
      <c r="G6" s="23">
        <v>1.143226851851852E-2</v>
      </c>
    </row>
    <row r="7" spans="1:11" x14ac:dyDescent="0.25">
      <c r="A7" s="2" t="s">
        <v>1066</v>
      </c>
      <c r="B7" s="13">
        <v>33.771417142857203</v>
      </c>
      <c r="C7" s="21">
        <v>6.0571428571428603E-5</v>
      </c>
      <c r="D7" s="22">
        <v>4.6203472222222219E-3</v>
      </c>
      <c r="E7" s="13">
        <v>33.672425233644901</v>
      </c>
      <c r="F7" s="21">
        <v>0</v>
      </c>
      <c r="G7" s="23">
        <v>3.8147696759259254E-2</v>
      </c>
    </row>
    <row r="8" spans="1:11" x14ac:dyDescent="0.25">
      <c r="A8" s="2" t="s">
        <v>1067</v>
      </c>
      <c r="B8" s="13">
        <v>58.260993859649098</v>
      </c>
      <c r="C8" s="21">
        <v>8.3157894736842104E-4</v>
      </c>
      <c r="D8" s="22">
        <v>2.523865740740741E-3</v>
      </c>
      <c r="E8" s="13">
        <v>58.273292517006801</v>
      </c>
      <c r="F8" s="21">
        <v>0</v>
      </c>
      <c r="G8" s="23">
        <v>2.1909097222222219E-2</v>
      </c>
    </row>
    <row r="9" spans="1:11" x14ac:dyDescent="0.25">
      <c r="A9" s="2" t="s">
        <v>1068</v>
      </c>
      <c r="B9" s="13">
        <v>3.9498182000000002</v>
      </c>
      <c r="C9" s="21">
        <v>1.9999999999999999E-6</v>
      </c>
      <c r="D9" s="22">
        <v>4.5199884259259264E-3</v>
      </c>
      <c r="E9" s="13">
        <v>3.9776075999999998</v>
      </c>
      <c r="F9" s="21">
        <v>0</v>
      </c>
      <c r="G9" s="23">
        <v>2.5750891203703705E-2</v>
      </c>
    </row>
    <row r="10" spans="1:11" x14ac:dyDescent="0.25">
      <c r="A10" s="2" t="s">
        <v>1069</v>
      </c>
      <c r="B10" s="13">
        <v>153.41379682539699</v>
      </c>
      <c r="C10" s="21">
        <v>4.79365079365079E-4</v>
      </c>
      <c r="D10" s="22">
        <v>1.4286111111111112E-3</v>
      </c>
      <c r="E10" s="13">
        <v>153.00903170731701</v>
      </c>
      <c r="F10" s="21">
        <v>0</v>
      </c>
      <c r="G10" s="23">
        <v>1.0981516203703703E-2</v>
      </c>
    </row>
    <row r="11" spans="1:11" x14ac:dyDescent="0.25">
      <c r="A11" s="2" t="s">
        <v>1070</v>
      </c>
      <c r="B11" s="13">
        <v>40.873355974842802</v>
      </c>
      <c r="C11" s="21">
        <v>2.7044025157232698E-4</v>
      </c>
      <c r="D11" s="22">
        <v>3.298391203703704E-3</v>
      </c>
      <c r="E11" s="13">
        <v>40.950706306306301</v>
      </c>
      <c r="F11" s="21">
        <v>0</v>
      </c>
      <c r="G11" s="23">
        <v>3.1605347222222219E-2</v>
      </c>
    </row>
    <row r="12" spans="1:11" x14ac:dyDescent="0.25">
      <c r="A12" s="2" t="s">
        <v>1071</v>
      </c>
      <c r="B12" s="13">
        <v>8.1867332000000008</v>
      </c>
      <c r="C12" s="21">
        <v>1.2180000000000001E-4</v>
      </c>
      <c r="D12" s="22">
        <v>7.2265162037037029E-3</v>
      </c>
      <c r="E12" s="13">
        <v>8.1778490000000001</v>
      </c>
      <c r="F12" s="21">
        <v>0</v>
      </c>
      <c r="G12" s="23">
        <v>4.958612268518519E-2</v>
      </c>
    </row>
    <row r="13" spans="1:11" x14ac:dyDescent="0.25">
      <c r="A13" s="2" t="s">
        <v>1072</v>
      </c>
      <c r="B13" s="13">
        <v>117.5441</v>
      </c>
      <c r="C13" s="21">
        <v>6.4848484848484896E-4</v>
      </c>
      <c r="D13" s="22">
        <v>1.5147916666666667E-3</v>
      </c>
      <c r="E13" s="13">
        <v>116.962423809524</v>
      </c>
      <c r="F13" s="21">
        <v>0</v>
      </c>
      <c r="G13" s="23">
        <v>1.2336678240740742E-2</v>
      </c>
      <c r="J13" s="5"/>
    </row>
    <row r="14" spans="1:11" x14ac:dyDescent="0.25">
      <c r="A14" s="2" t="s">
        <v>1074</v>
      </c>
      <c r="B14" s="13">
        <v>111.610219672131</v>
      </c>
      <c r="C14" s="21">
        <v>4.0327868852459001E-4</v>
      </c>
      <c r="D14" s="22">
        <v>1.2858564814814816E-3</v>
      </c>
      <c r="E14" s="13">
        <v>111.688028915663</v>
      </c>
      <c r="F14" s="21">
        <v>0</v>
      </c>
      <c r="G14" s="23">
        <v>1.167517361111111E-2</v>
      </c>
      <c r="J14" s="5"/>
    </row>
    <row r="15" spans="1:11" x14ac:dyDescent="0.25">
      <c r="A15" s="2" t="s">
        <v>1075</v>
      </c>
      <c r="B15" s="13">
        <v>1.7975992000000001</v>
      </c>
      <c r="C15" s="21">
        <v>3.6000000000000001E-5</v>
      </c>
      <c r="D15" s="22">
        <v>4.2079629629629628E-3</v>
      </c>
      <c r="E15" s="13">
        <v>1.7693474</v>
      </c>
      <c r="F15" s="21">
        <v>0</v>
      </c>
      <c r="G15" s="23">
        <v>2.5534571759259262E-2</v>
      </c>
      <c r="J15" s="5"/>
    </row>
    <row r="16" spans="1:11" x14ac:dyDescent="0.25">
      <c r="A16" s="2" t="s">
        <v>1076</v>
      </c>
      <c r="B16" s="13">
        <v>140.46412741935501</v>
      </c>
      <c r="C16" s="21">
        <v>4.9032258064516103E-4</v>
      </c>
      <c r="D16" s="22">
        <v>1.4826504629629627E-3</v>
      </c>
      <c r="E16" s="13">
        <v>141.28359390243901</v>
      </c>
      <c r="F16" s="21">
        <v>0</v>
      </c>
      <c r="G16" s="23">
        <v>1.2531932870370369E-2</v>
      </c>
    </row>
    <row r="17" spans="1:7" x14ac:dyDescent="0.25">
      <c r="A17" s="2" t="s">
        <v>1077</v>
      </c>
      <c r="B17" s="13">
        <v>23.349770564516099</v>
      </c>
      <c r="C17" s="21">
        <v>3.4274193548387099E-5</v>
      </c>
      <c r="D17" s="22">
        <v>4.6349537037037036E-3</v>
      </c>
      <c r="E17" s="13">
        <v>23.272320576131701</v>
      </c>
      <c r="F17" s="21">
        <v>0</v>
      </c>
      <c r="G17" s="23">
        <v>3.3732604166666666E-2</v>
      </c>
    </row>
    <row r="18" spans="1:7" x14ac:dyDescent="0.25">
      <c r="A18" s="2" t="s">
        <v>1078</v>
      </c>
      <c r="B18" s="13">
        <v>6.7108999999999905E-2</v>
      </c>
      <c r="C18" s="21">
        <v>0</v>
      </c>
      <c r="D18" s="22">
        <v>1.0956481481481481E-3</v>
      </c>
      <c r="E18" s="13">
        <v>6.4729599999999998E-2</v>
      </c>
      <c r="F18" s="21">
        <v>0</v>
      </c>
      <c r="G18" s="23">
        <v>4.294618055555555E-3</v>
      </c>
    </row>
    <row r="19" spans="1:7" x14ac:dyDescent="0.25">
      <c r="A19" s="2" t="s">
        <v>1079</v>
      </c>
      <c r="B19" s="13">
        <v>49.369742424242403</v>
      </c>
      <c r="C19" s="21">
        <v>5.0202020202020205E-4</v>
      </c>
      <c r="D19" s="22">
        <v>2.2664814814814813E-3</v>
      </c>
      <c r="E19" s="13">
        <v>49.4613337662338</v>
      </c>
      <c r="F19" s="21">
        <v>0</v>
      </c>
      <c r="G19" s="23">
        <v>2.2320173611111108E-2</v>
      </c>
    </row>
    <row r="20" spans="1:7" x14ac:dyDescent="0.25">
      <c r="A20" s="2" t="s">
        <v>1080</v>
      </c>
      <c r="B20" s="13">
        <v>14.990823555555499</v>
      </c>
      <c r="C20" s="21">
        <v>1.6666666666666701E-5</v>
      </c>
      <c r="D20" s="22">
        <v>8.2950810185185176E-3</v>
      </c>
      <c r="E20" s="13">
        <v>14.985989205702699</v>
      </c>
      <c r="F20" s="21">
        <v>0</v>
      </c>
      <c r="G20" s="23">
        <v>5.6915775462962968E-2</v>
      </c>
    </row>
    <row r="21" spans="1:7" x14ac:dyDescent="0.25">
      <c r="A21" s="2" t="s">
        <v>1081</v>
      </c>
      <c r="B21" s="13">
        <v>0.67885659999999903</v>
      </c>
      <c r="C21" s="21">
        <v>4.4000000000000002E-6</v>
      </c>
      <c r="D21" s="22">
        <v>3.0402083333333336E-3</v>
      </c>
      <c r="E21" s="13">
        <v>0.66061380000000003</v>
      </c>
      <c r="F21" s="21">
        <v>0</v>
      </c>
      <c r="G21" s="23">
        <v>1.6016122685185184E-2</v>
      </c>
    </row>
    <row r="22" spans="1:7" x14ac:dyDescent="0.25">
      <c r="A22" s="2" t="s">
        <v>1082</v>
      </c>
      <c r="B22" s="13">
        <v>59.4402962264151</v>
      </c>
      <c r="C22" s="21">
        <v>2.4528301886792502E-4</v>
      </c>
      <c r="D22" s="22">
        <v>2.1815856481481482E-3</v>
      </c>
      <c r="E22" s="13">
        <v>59.302282424242499</v>
      </c>
      <c r="F22" s="21">
        <v>0</v>
      </c>
      <c r="G22" s="23">
        <v>2.2243877314814812E-2</v>
      </c>
    </row>
    <row r="23" spans="1:7" x14ac:dyDescent="0.25">
      <c r="A23" s="2" t="s">
        <v>1083</v>
      </c>
      <c r="B23" s="13">
        <v>1.5624806</v>
      </c>
      <c r="C23" s="21">
        <v>1.06E-5</v>
      </c>
      <c r="D23" s="22">
        <v>4.2849189814814816E-3</v>
      </c>
      <c r="E23" s="13">
        <v>1.5619620000000001</v>
      </c>
      <c r="F23" s="21">
        <v>0</v>
      </c>
      <c r="G23" s="23">
        <v>2.3388101851851851E-2</v>
      </c>
    </row>
    <row r="24" spans="1:7" x14ac:dyDescent="0.25">
      <c r="A24" s="2"/>
      <c r="B24" s="13"/>
      <c r="C24" s="21"/>
      <c r="D24" s="2"/>
      <c r="E24" s="13"/>
      <c r="F24" s="21"/>
      <c r="G24" s="2"/>
    </row>
    <row r="25" spans="1:7" x14ac:dyDescent="0.25">
      <c r="A25" s="24" t="s">
        <v>1100</v>
      </c>
      <c r="B25" s="25">
        <f>AVERAGE(B3:B23)</f>
        <v>55.895968780146447</v>
      </c>
      <c r="C25" s="28">
        <f>AVERAGE(C3:C23)</f>
        <v>2.9207626373282741E-4</v>
      </c>
      <c r="D25" s="27">
        <f>AVERAGE(D3:D23)</f>
        <v>3.3415586419753081E-3</v>
      </c>
      <c r="E25" s="25">
        <f t="shared" ref="E25:G25" si="0">AVERAGE(E3:E23)</f>
        <v>55.840854384010086</v>
      </c>
      <c r="F25" s="28">
        <f t="shared" si="0"/>
        <v>0</v>
      </c>
      <c r="G25" s="29">
        <f t="shared" si="0"/>
        <v>2.413700727513227E-2</v>
      </c>
    </row>
    <row r="27" spans="1:7" x14ac:dyDescent="0.25">
      <c r="D27" s="40"/>
    </row>
    <row r="28" spans="1:7" x14ac:dyDescent="0.25">
      <c r="D28" s="6"/>
    </row>
  </sheetData>
  <mergeCells count="2">
    <mergeCell ref="B1:D1"/>
    <mergeCell ref="E1:G1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67032-7654-492A-9C5F-6E32921477EA}">
  <dimension ref="A1:L28"/>
  <sheetViews>
    <sheetView workbookViewId="0">
      <selection activeCell="H17" sqref="H17"/>
    </sheetView>
  </sheetViews>
  <sheetFormatPr baseColWidth="10" defaultColWidth="11.42578125" defaultRowHeight="15" x14ac:dyDescent="0.25"/>
  <cols>
    <col min="5" max="5" width="15.7109375" bestFit="1" customWidth="1"/>
    <col min="8" max="8" width="15.7109375" bestFit="1" customWidth="1"/>
  </cols>
  <sheetData>
    <row r="1" spans="1:12" x14ac:dyDescent="0.25">
      <c r="B1" s="2" t="s">
        <v>1103</v>
      </c>
      <c r="C1" s="46" t="s">
        <v>1095</v>
      </c>
      <c r="D1" s="46"/>
      <c r="E1" s="46"/>
      <c r="F1" s="46" t="s">
        <v>1094</v>
      </c>
      <c r="G1" s="46"/>
      <c r="H1" s="46"/>
    </row>
    <row r="2" spans="1:12" x14ac:dyDescent="0.25">
      <c r="B2" s="2" t="s">
        <v>1102</v>
      </c>
      <c r="C2" s="2" t="s">
        <v>526</v>
      </c>
      <c r="D2" s="2" t="s">
        <v>1060</v>
      </c>
      <c r="E2" s="2" t="s">
        <v>1101</v>
      </c>
      <c r="F2" s="2" t="s">
        <v>526</v>
      </c>
      <c r="G2" s="2" t="s">
        <v>1060</v>
      </c>
      <c r="H2" s="2" t="s">
        <v>1101</v>
      </c>
      <c r="K2" t="s">
        <v>1088</v>
      </c>
      <c r="L2" t="s">
        <v>1089</v>
      </c>
    </row>
    <row r="3" spans="1:12" x14ac:dyDescent="0.25">
      <c r="A3">
        <v>1</v>
      </c>
      <c r="B3" s="2" t="s">
        <v>1065</v>
      </c>
      <c r="C3" s="13">
        <v>15.5593476190476</v>
      </c>
      <c r="D3" s="21">
        <v>1.7838827838827801E-4</v>
      </c>
      <c r="E3" s="22">
        <v>3.8877083333333333E-3</v>
      </c>
      <c r="F3" s="13">
        <v>14.824154662379399</v>
      </c>
      <c r="G3" s="21">
        <v>0</v>
      </c>
      <c r="H3" s="23">
        <v>1.4333576388888889E-2</v>
      </c>
    </row>
    <row r="4" spans="1:12" x14ac:dyDescent="0.25">
      <c r="A4">
        <v>26</v>
      </c>
      <c r="B4" s="2" t="s">
        <v>1073</v>
      </c>
      <c r="C4" s="13">
        <v>159.15887313432799</v>
      </c>
      <c r="D4" s="21">
        <v>4.8656716417910399E-4</v>
      </c>
      <c r="E4" s="22">
        <v>1.2382523148148149E-3</v>
      </c>
      <c r="F4" s="13">
        <v>161.28954583333299</v>
      </c>
      <c r="G4" s="21">
        <v>0</v>
      </c>
      <c r="H4" s="23">
        <v>5.5543402777777778E-3</v>
      </c>
    </row>
    <row r="5" spans="1:12" x14ac:dyDescent="0.25">
      <c r="A5">
        <v>51</v>
      </c>
      <c r="B5" s="2" t="s">
        <v>1084</v>
      </c>
      <c r="C5" s="13">
        <v>103.98061553398099</v>
      </c>
      <c r="D5" s="21">
        <v>2.49514563106796E-4</v>
      </c>
      <c r="E5" s="22">
        <v>1.8565393518518521E-3</v>
      </c>
      <c r="F5" s="13">
        <v>103.881554945055</v>
      </c>
      <c r="G5" s="21">
        <v>0</v>
      </c>
      <c r="H5" s="23">
        <v>6.980648148148149E-3</v>
      </c>
    </row>
    <row r="6" spans="1:12" x14ac:dyDescent="0.25">
      <c r="A6">
        <v>76</v>
      </c>
      <c r="B6" s="2" t="s">
        <v>1085</v>
      </c>
      <c r="C6" s="13">
        <v>1.8870886</v>
      </c>
      <c r="D6" s="21">
        <v>1.42E-5</v>
      </c>
      <c r="E6" s="22">
        <v>4.8497453703703706E-3</v>
      </c>
      <c r="F6" s="13">
        <v>2.1183314000000002</v>
      </c>
      <c r="G6" s="21">
        <v>0</v>
      </c>
      <c r="H6" s="23">
        <v>1.0183356481481482E-2</v>
      </c>
    </row>
    <row r="7" spans="1:12" x14ac:dyDescent="0.25">
      <c r="A7">
        <v>101</v>
      </c>
      <c r="B7" s="2" t="s">
        <v>1066</v>
      </c>
      <c r="C7" s="13">
        <v>43.802359146341402</v>
      </c>
      <c r="D7" s="21">
        <v>1.70731707317073E-5</v>
      </c>
      <c r="E7" s="22">
        <v>2.6535416666666669E-3</v>
      </c>
      <c r="F7" s="13">
        <v>41.9877930555555</v>
      </c>
      <c r="G7" s="21">
        <v>0</v>
      </c>
      <c r="H7" s="23">
        <v>6.4105439814814815E-3</v>
      </c>
    </row>
    <row r="8" spans="1:12" x14ac:dyDescent="0.25">
      <c r="A8">
        <v>126</v>
      </c>
      <c r="B8" s="2" t="s">
        <v>1067</v>
      </c>
      <c r="C8" s="13">
        <v>23.3417110132159</v>
      </c>
      <c r="D8" s="21">
        <v>6.0352422907488997E-5</v>
      </c>
      <c r="E8" s="22">
        <v>3.3384027777777774E-3</v>
      </c>
      <c r="F8" s="13">
        <v>24.0968488</v>
      </c>
      <c r="G8" s="21">
        <v>0</v>
      </c>
      <c r="H8" s="23">
        <v>1.3001087962962963E-2</v>
      </c>
    </row>
    <row r="9" spans="1:12" x14ac:dyDescent="0.25">
      <c r="A9">
        <v>151</v>
      </c>
      <c r="B9" s="2" t="s">
        <v>1068</v>
      </c>
      <c r="C9" s="13">
        <v>6.3851771712158802</v>
      </c>
      <c r="D9" s="21">
        <v>6.6997518610421801E-5</v>
      </c>
      <c r="E9" s="22">
        <v>5.3065393518518513E-3</v>
      </c>
      <c r="F9" s="13">
        <v>5.9740261235955101</v>
      </c>
      <c r="G9" s="21">
        <v>0</v>
      </c>
      <c r="H9" s="23">
        <v>1.1667523148148147E-2</v>
      </c>
    </row>
    <row r="10" spans="1:12" x14ac:dyDescent="0.25">
      <c r="A10">
        <v>176</v>
      </c>
      <c r="B10" s="2" t="s">
        <v>1069</v>
      </c>
      <c r="C10" s="13">
        <v>138.102797333333</v>
      </c>
      <c r="D10" s="21">
        <v>3.9733333333333298E-4</v>
      </c>
      <c r="E10" s="22">
        <v>1.3907060185185183E-3</v>
      </c>
      <c r="F10" s="13">
        <v>142.00937848101299</v>
      </c>
      <c r="G10" s="21">
        <v>0</v>
      </c>
      <c r="H10" s="23">
        <v>5.736180555555556E-3</v>
      </c>
    </row>
    <row r="11" spans="1:12" x14ac:dyDescent="0.25">
      <c r="A11">
        <v>201</v>
      </c>
      <c r="B11" s="2" t="s">
        <v>1070</v>
      </c>
      <c r="C11" s="13">
        <v>98.973061176470594</v>
      </c>
      <c r="D11" s="21">
        <v>4.15294117647059E-4</v>
      </c>
      <c r="E11" s="22">
        <v>1.5420370370370371E-3</v>
      </c>
      <c r="F11" s="13">
        <v>99.668993333333304</v>
      </c>
      <c r="G11" s="21">
        <v>0</v>
      </c>
      <c r="H11" s="23">
        <v>5.8051851851851849E-3</v>
      </c>
    </row>
    <row r="12" spans="1:12" x14ac:dyDescent="0.25">
      <c r="A12">
        <v>226</v>
      </c>
      <c r="B12" s="2" t="s">
        <v>1071</v>
      </c>
      <c r="C12" s="13">
        <v>4.7386368000000001</v>
      </c>
      <c r="D12" s="21">
        <v>2.2399999999999999E-5</v>
      </c>
      <c r="E12" s="22">
        <v>5.3257754629629636E-3</v>
      </c>
      <c r="F12" s="13">
        <v>5.0556482000000003</v>
      </c>
      <c r="G12" s="21">
        <v>0</v>
      </c>
      <c r="H12" s="23">
        <v>1.2934814814814814E-2</v>
      </c>
    </row>
    <row r="13" spans="1:12" x14ac:dyDescent="0.25">
      <c r="A13">
        <v>251</v>
      </c>
      <c r="B13" s="2" t="s">
        <v>1072</v>
      </c>
      <c r="C13" s="13">
        <v>87.578911267605704</v>
      </c>
      <c r="D13" s="21">
        <v>3.0704225352112699E-4</v>
      </c>
      <c r="E13" s="22">
        <v>1.1992361111111112E-3</v>
      </c>
      <c r="F13" s="13">
        <v>90.347819999999999</v>
      </c>
      <c r="G13" s="21">
        <v>0</v>
      </c>
      <c r="H13" s="23">
        <v>6.8874884259259262E-3</v>
      </c>
      <c r="K13" s="5"/>
    </row>
    <row r="14" spans="1:12" x14ac:dyDescent="0.25">
      <c r="A14">
        <v>276</v>
      </c>
      <c r="B14" s="2" t="s">
        <v>1074</v>
      </c>
      <c r="C14" s="13">
        <v>129.38847910447799</v>
      </c>
      <c r="D14" s="21">
        <v>2.71641791044776E-4</v>
      </c>
      <c r="E14" s="22">
        <v>1.1166203703703705E-3</v>
      </c>
      <c r="F14" s="13">
        <v>130.59362571428599</v>
      </c>
      <c r="G14" s="21">
        <v>0</v>
      </c>
      <c r="H14" s="23">
        <v>5.0498495370370376E-3</v>
      </c>
      <c r="K14" s="5"/>
    </row>
    <row r="15" spans="1:12" x14ac:dyDescent="0.25">
      <c r="A15">
        <v>301</v>
      </c>
      <c r="B15" s="2" t="s">
        <v>1075</v>
      </c>
      <c r="C15" s="13">
        <v>3.33964E-2</v>
      </c>
      <c r="D15" s="21">
        <v>1.1999999999999999E-6</v>
      </c>
      <c r="E15" s="22">
        <v>1.5087499999999999E-3</v>
      </c>
      <c r="F15" s="13">
        <v>5.5962999999999999E-2</v>
      </c>
      <c r="G15" s="21">
        <v>0</v>
      </c>
      <c r="H15" s="23">
        <v>2.2775231481481483E-3</v>
      </c>
      <c r="K15" s="5"/>
    </row>
    <row r="16" spans="1:12" x14ac:dyDescent="0.25">
      <c r="A16">
        <v>326</v>
      </c>
      <c r="B16" s="2" t="s">
        <v>1076</v>
      </c>
      <c r="C16" s="13">
        <v>158.99464788732399</v>
      </c>
      <c r="D16" s="21">
        <v>2.87323943661972E-4</v>
      </c>
      <c r="E16" s="22">
        <v>1.297476851851852E-3</v>
      </c>
      <c r="F16" s="13">
        <v>162.73889714285701</v>
      </c>
      <c r="G16" s="21">
        <v>0</v>
      </c>
      <c r="H16" s="23">
        <v>5.0042245370370371E-3</v>
      </c>
    </row>
    <row r="17" spans="1:8" x14ac:dyDescent="0.25">
      <c r="A17">
        <v>351</v>
      </c>
      <c r="B17" s="2" t="s">
        <v>1077</v>
      </c>
      <c r="C17" s="13">
        <v>40.4247023952096</v>
      </c>
      <c r="D17" s="21">
        <v>3.3413173652694598E-4</v>
      </c>
      <c r="E17" s="22">
        <v>2.7926736111111108E-3</v>
      </c>
      <c r="F17" s="13">
        <v>41.082195348837203</v>
      </c>
      <c r="G17" s="21">
        <v>0</v>
      </c>
      <c r="H17" s="23">
        <v>1.6010185185185186E-2</v>
      </c>
    </row>
    <row r="18" spans="1:8" x14ac:dyDescent="0.25">
      <c r="A18">
        <v>376</v>
      </c>
      <c r="B18" s="2" t="s">
        <v>1078</v>
      </c>
      <c r="C18" s="13">
        <v>0.64389399999999897</v>
      </c>
      <c r="D18" s="21">
        <v>7.9999999999999996E-7</v>
      </c>
      <c r="E18" s="22">
        <v>2.0201851851851852E-3</v>
      </c>
      <c r="F18" s="13">
        <v>0.67730539999999995</v>
      </c>
      <c r="G18" s="21">
        <v>0</v>
      </c>
      <c r="H18" s="23">
        <v>2.5267592592592594E-3</v>
      </c>
    </row>
    <row r="19" spans="1:8" x14ac:dyDescent="0.25">
      <c r="A19">
        <v>401</v>
      </c>
      <c r="B19" s="2" t="s">
        <v>1079</v>
      </c>
      <c r="C19" s="13">
        <v>214.58845970149301</v>
      </c>
      <c r="D19" s="21">
        <v>3.1194029850746302E-4</v>
      </c>
      <c r="E19" s="22">
        <v>1.2432523148148149E-3</v>
      </c>
      <c r="F19" s="13">
        <v>213.54587222222199</v>
      </c>
      <c r="G19" s="21">
        <v>0</v>
      </c>
      <c r="H19" s="23">
        <v>5.5896759259259259E-3</v>
      </c>
    </row>
    <row r="20" spans="1:8" x14ac:dyDescent="0.25">
      <c r="A20">
        <v>426</v>
      </c>
      <c r="B20" s="2" t="s">
        <v>1080</v>
      </c>
      <c r="C20" s="13">
        <v>27.967894238683101</v>
      </c>
      <c r="D20" s="21">
        <v>1.4403292181070001E-5</v>
      </c>
      <c r="E20" s="22">
        <v>3.3934490740740743E-3</v>
      </c>
      <c r="F20" s="13">
        <v>26.245103030303</v>
      </c>
      <c r="G20" s="21">
        <v>0</v>
      </c>
      <c r="H20" s="23">
        <v>1.1796018518518518E-2</v>
      </c>
    </row>
    <row r="21" spans="1:8" x14ac:dyDescent="0.25">
      <c r="A21">
        <v>451</v>
      </c>
      <c r="B21" s="2" t="s">
        <v>1081</v>
      </c>
      <c r="C21" s="13">
        <v>2.07718E-2</v>
      </c>
      <c r="D21" s="21">
        <v>0</v>
      </c>
      <c r="E21" s="22">
        <v>1.4449305555555559E-3</v>
      </c>
      <c r="F21" s="13">
        <v>3.0471000000000002E-2</v>
      </c>
      <c r="G21" s="21">
        <v>0</v>
      </c>
      <c r="H21" s="23">
        <v>1.6010185185185188E-3</v>
      </c>
    </row>
    <row r="22" spans="1:8" x14ac:dyDescent="0.25">
      <c r="A22">
        <v>476</v>
      </c>
      <c r="B22" s="2" t="s">
        <v>1082</v>
      </c>
      <c r="C22" s="13">
        <v>133.707831818182</v>
      </c>
      <c r="D22" s="21">
        <v>2.7424242424242402E-4</v>
      </c>
      <c r="E22" s="22">
        <v>1.145787037037037E-3</v>
      </c>
      <c r="F22" s="13">
        <v>135.11185915492999</v>
      </c>
      <c r="G22" s="21">
        <v>0</v>
      </c>
      <c r="H22" s="23">
        <v>5.0255208333333332E-3</v>
      </c>
    </row>
    <row r="23" spans="1:8" x14ac:dyDescent="0.25">
      <c r="A23">
        <v>501</v>
      </c>
      <c r="B23" s="2" t="s">
        <v>1083</v>
      </c>
      <c r="C23" s="13">
        <v>33.617668918918902</v>
      </c>
      <c r="D23" s="21">
        <v>6.9594594594594601E-5</v>
      </c>
      <c r="E23" s="22">
        <v>2.533865740740741E-3</v>
      </c>
      <c r="F23" s="13">
        <v>34.7577033057851</v>
      </c>
      <c r="G23" s="21">
        <v>0</v>
      </c>
      <c r="H23" s="23">
        <v>6.9536805555555558E-3</v>
      </c>
    </row>
    <row r="24" spans="1:8" x14ac:dyDescent="0.25">
      <c r="B24" s="2"/>
      <c r="C24" s="13"/>
      <c r="D24" s="21"/>
      <c r="E24" s="2"/>
      <c r="F24" s="13"/>
      <c r="G24" s="21"/>
      <c r="H24" s="2"/>
    </row>
    <row r="25" spans="1:8" x14ac:dyDescent="0.25">
      <c r="B25" s="24" t="s">
        <v>1100</v>
      </c>
      <c r="C25" s="25">
        <f>AVERAGE(C3:C23)</f>
        <v>67.756967859991803</v>
      </c>
      <c r="D25" s="28">
        <f>AVERAGE(D3:D23)</f>
        <v>1.8002099538974096E-4</v>
      </c>
      <c r="E25" s="27">
        <f>AVERAGE(E3:E23)</f>
        <v>2.4326416446208117E-3</v>
      </c>
      <c r="F25" s="25">
        <f t="shared" ref="F25:H25" si="0">AVERAGE(F3:F23)</f>
        <v>68.385385245404038</v>
      </c>
      <c r="G25" s="28">
        <f t="shared" si="0"/>
        <v>0</v>
      </c>
      <c r="H25" s="29">
        <f t="shared" si="0"/>
        <v>7.6823429232804252E-3</v>
      </c>
    </row>
    <row r="28" spans="1:8" x14ac:dyDescent="0.25">
      <c r="E28" s="6"/>
    </row>
  </sheetData>
  <sortState xmlns:xlrd2="http://schemas.microsoft.com/office/spreadsheetml/2017/richdata2" ref="A3:H23">
    <sortCondition ref="A3:A23"/>
  </sortState>
  <mergeCells count="2">
    <mergeCell ref="C1:E1"/>
    <mergeCell ref="F1:H1"/>
  </mergeCell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F5DC6-58C1-4CB2-B68C-9EC2FB85C7E4}">
  <dimension ref="A1:L28"/>
  <sheetViews>
    <sheetView workbookViewId="0">
      <selection activeCell="J13" sqref="J13"/>
    </sheetView>
  </sheetViews>
  <sheetFormatPr baseColWidth="10" defaultColWidth="11.42578125" defaultRowHeight="15" x14ac:dyDescent="0.25"/>
  <cols>
    <col min="5" max="5" width="15.7109375" bestFit="1" customWidth="1"/>
    <col min="8" max="8" width="15.7109375" bestFit="1" customWidth="1"/>
  </cols>
  <sheetData>
    <row r="1" spans="1:12" x14ac:dyDescent="0.25">
      <c r="B1" s="2" t="s">
        <v>1103</v>
      </c>
      <c r="C1" s="46" t="s">
        <v>1095</v>
      </c>
      <c r="D1" s="46"/>
      <c r="E1" s="46"/>
      <c r="F1" s="46" t="s">
        <v>1094</v>
      </c>
      <c r="G1" s="46"/>
      <c r="H1" s="46"/>
    </row>
    <row r="2" spans="1:12" x14ac:dyDescent="0.25">
      <c r="B2" s="2" t="s">
        <v>1102</v>
      </c>
      <c r="C2" s="2" t="s">
        <v>526</v>
      </c>
      <c r="D2" s="2" t="s">
        <v>1060</v>
      </c>
      <c r="E2" s="2" t="s">
        <v>1101</v>
      </c>
      <c r="F2" s="2" t="s">
        <v>526</v>
      </c>
      <c r="G2" s="2" t="s">
        <v>1060</v>
      </c>
      <c r="H2" s="2" t="s">
        <v>1101</v>
      </c>
      <c r="K2" t="s">
        <v>1088</v>
      </c>
      <c r="L2" t="s">
        <v>1089</v>
      </c>
    </row>
    <row r="3" spans="1:12" x14ac:dyDescent="0.25">
      <c r="A3">
        <v>1</v>
      </c>
      <c r="B3" s="2" t="s">
        <v>1065</v>
      </c>
      <c r="C3" s="13">
        <v>10.2914864</v>
      </c>
      <c r="D3" s="21">
        <v>7.1600000000000006E-5</v>
      </c>
      <c r="E3" s="22">
        <v>6.6872916666666669E-3</v>
      </c>
      <c r="F3" s="13">
        <v>11.785049600000001</v>
      </c>
      <c r="G3" s="21">
        <v>0</v>
      </c>
      <c r="H3" s="23">
        <v>2.0648622685185185E-2</v>
      </c>
      <c r="I3" s="14"/>
    </row>
    <row r="4" spans="1:12" x14ac:dyDescent="0.25">
      <c r="A4">
        <v>26</v>
      </c>
      <c r="B4" s="2" t="s">
        <v>1073</v>
      </c>
      <c r="C4" s="13">
        <v>145.13880769230801</v>
      </c>
      <c r="D4" s="21">
        <v>1.04307692307692E-3</v>
      </c>
      <c r="E4" s="22">
        <v>1.7189467592592595E-3</v>
      </c>
      <c r="F4" s="13">
        <v>147.784741891892</v>
      </c>
      <c r="G4" s="21">
        <v>0</v>
      </c>
      <c r="H4" s="23">
        <v>6.4377893518518517E-3</v>
      </c>
      <c r="I4" s="14"/>
    </row>
    <row r="5" spans="1:12" x14ac:dyDescent="0.25">
      <c r="A5">
        <v>51</v>
      </c>
      <c r="B5" s="2" t="s">
        <v>1084</v>
      </c>
      <c r="C5" s="13">
        <v>198.80885322580599</v>
      </c>
      <c r="D5" s="21">
        <v>8.5483870967741895E-4</v>
      </c>
      <c r="E5" s="22">
        <v>1.4401041666666668E-3</v>
      </c>
      <c r="F5" s="13">
        <v>200.30010266666699</v>
      </c>
      <c r="G5" s="21">
        <v>0</v>
      </c>
      <c r="H5" s="23">
        <v>6.7469328703703701E-3</v>
      </c>
      <c r="I5" s="14"/>
    </row>
    <row r="6" spans="1:12" x14ac:dyDescent="0.25">
      <c r="A6">
        <v>76</v>
      </c>
      <c r="B6" s="2" t="s">
        <v>1085</v>
      </c>
      <c r="C6" s="13">
        <v>0.2449566</v>
      </c>
      <c r="D6" s="21">
        <v>6.9999999999999999E-6</v>
      </c>
      <c r="E6" s="22">
        <v>2.4185300925925923E-3</v>
      </c>
      <c r="F6" s="13">
        <v>0.48152879999999998</v>
      </c>
      <c r="G6" s="21">
        <v>0</v>
      </c>
      <c r="H6" s="23">
        <v>3.7436805555555557E-3</v>
      </c>
      <c r="I6" s="14"/>
    </row>
    <row r="7" spans="1:12" x14ac:dyDescent="0.25">
      <c r="A7">
        <v>101</v>
      </c>
      <c r="B7" s="2" t="s">
        <v>1066</v>
      </c>
      <c r="C7" s="13">
        <v>33.771417142857203</v>
      </c>
      <c r="D7" s="21">
        <v>6.0571428571428603E-5</v>
      </c>
      <c r="E7" s="22">
        <v>4.6203472222222219E-3</v>
      </c>
      <c r="F7" s="13">
        <v>34.6059611111111</v>
      </c>
      <c r="G7" s="21">
        <v>0</v>
      </c>
      <c r="H7" s="23">
        <v>8.8981134259259256E-3</v>
      </c>
      <c r="I7" s="14"/>
    </row>
    <row r="8" spans="1:12" x14ac:dyDescent="0.25">
      <c r="A8">
        <v>126</v>
      </c>
      <c r="B8" s="2" t="s">
        <v>1067</v>
      </c>
      <c r="C8" s="13">
        <v>58.260993859649098</v>
      </c>
      <c r="D8" s="21">
        <v>8.3157894736842104E-4</v>
      </c>
      <c r="E8" s="22">
        <v>2.523865740740741E-3</v>
      </c>
      <c r="F8" s="13">
        <v>60.020440624999999</v>
      </c>
      <c r="G8" s="21">
        <v>0</v>
      </c>
      <c r="H8" s="23">
        <v>7.6340162037037036E-3</v>
      </c>
      <c r="I8" s="14"/>
    </row>
    <row r="9" spans="1:12" x14ac:dyDescent="0.25">
      <c r="A9">
        <v>151</v>
      </c>
      <c r="B9" s="2" t="s">
        <v>1068</v>
      </c>
      <c r="C9" s="13">
        <v>3.9498182000000002</v>
      </c>
      <c r="D9" s="21">
        <v>1.9999999999999999E-6</v>
      </c>
      <c r="E9" s="22">
        <v>4.5199884259259264E-3</v>
      </c>
      <c r="F9" s="13">
        <v>4.1371672000000004</v>
      </c>
      <c r="G9" s="21">
        <v>0</v>
      </c>
      <c r="H9" s="23">
        <v>8.4158449074074083E-3</v>
      </c>
      <c r="I9" s="14"/>
    </row>
    <row r="10" spans="1:12" x14ac:dyDescent="0.25">
      <c r="A10">
        <v>176</v>
      </c>
      <c r="B10" s="2" t="s">
        <v>1069</v>
      </c>
      <c r="C10" s="13">
        <v>153.41379682539699</v>
      </c>
      <c r="D10" s="21">
        <v>4.79365079365079E-4</v>
      </c>
      <c r="E10" s="22">
        <v>1.4286111111111112E-3</v>
      </c>
      <c r="F10" s="13">
        <v>161.072909859155</v>
      </c>
      <c r="G10" s="21">
        <v>0</v>
      </c>
      <c r="H10" s="23">
        <v>5.172708333333333E-3</v>
      </c>
      <c r="I10" s="14"/>
    </row>
    <row r="11" spans="1:12" x14ac:dyDescent="0.25">
      <c r="A11">
        <v>201</v>
      </c>
      <c r="B11" s="2" t="s">
        <v>1070</v>
      </c>
      <c r="C11" s="13">
        <v>40.873355974842802</v>
      </c>
      <c r="D11" s="21">
        <v>2.7044025157232698E-4</v>
      </c>
      <c r="E11" s="22">
        <v>3.298391203703704E-3</v>
      </c>
      <c r="F11" s="13">
        <v>43.696574626865697</v>
      </c>
      <c r="G11" s="21">
        <v>0</v>
      </c>
      <c r="H11" s="23">
        <v>8.9070601851851863E-3</v>
      </c>
      <c r="I11" s="14"/>
    </row>
    <row r="12" spans="1:12" x14ac:dyDescent="0.25">
      <c r="A12">
        <v>226</v>
      </c>
      <c r="B12" s="2" t="s">
        <v>1071</v>
      </c>
      <c r="C12" s="13">
        <v>8.1867332000000008</v>
      </c>
      <c r="D12" s="21">
        <v>1.2180000000000001E-4</v>
      </c>
      <c r="E12" s="22">
        <v>7.2265162037037029E-3</v>
      </c>
      <c r="F12" s="13">
        <v>9.9260364000000099</v>
      </c>
      <c r="G12" s="21">
        <v>0</v>
      </c>
      <c r="H12" s="23">
        <v>2.0411134259259261E-2</v>
      </c>
      <c r="I12" s="14"/>
    </row>
    <row r="13" spans="1:12" x14ac:dyDescent="0.25">
      <c r="A13">
        <v>251</v>
      </c>
      <c r="B13" s="2" t="s">
        <v>1072</v>
      </c>
      <c r="C13" s="13">
        <v>117.5441</v>
      </c>
      <c r="D13" s="21">
        <v>6.4848484848484896E-4</v>
      </c>
      <c r="E13" s="22">
        <v>1.5147916666666667E-3</v>
      </c>
      <c r="F13" s="13">
        <v>120.89201643835599</v>
      </c>
      <c r="G13" s="21">
        <v>0</v>
      </c>
      <c r="H13" s="23">
        <v>5.8202777777777775E-3</v>
      </c>
      <c r="I13" s="14"/>
      <c r="K13" s="5"/>
    </row>
    <row r="14" spans="1:12" x14ac:dyDescent="0.25">
      <c r="A14">
        <v>276</v>
      </c>
      <c r="B14" s="2" t="s">
        <v>1074</v>
      </c>
      <c r="C14" s="13">
        <v>111.610219672131</v>
      </c>
      <c r="D14" s="21">
        <v>4.0327868852459001E-4</v>
      </c>
      <c r="E14" s="22">
        <v>1.2858564814814816E-3</v>
      </c>
      <c r="F14" s="13">
        <v>115.2356375</v>
      </c>
      <c r="G14" s="21">
        <v>0</v>
      </c>
      <c r="H14" s="23">
        <v>5.4963194444444452E-3</v>
      </c>
      <c r="I14" s="14"/>
      <c r="K14" s="5"/>
    </row>
    <row r="15" spans="1:12" x14ac:dyDescent="0.25">
      <c r="A15">
        <v>301</v>
      </c>
      <c r="B15" s="2" t="s">
        <v>1075</v>
      </c>
      <c r="C15" s="13">
        <v>1.7975992000000001</v>
      </c>
      <c r="D15" s="21">
        <v>3.6000000000000001E-5</v>
      </c>
      <c r="E15" s="22">
        <v>4.2079629629629628E-3</v>
      </c>
      <c r="F15" s="13">
        <v>2.2063788</v>
      </c>
      <c r="G15" s="21">
        <v>0</v>
      </c>
      <c r="H15" s="23">
        <v>9.7680439814814817E-3</v>
      </c>
      <c r="I15" s="14"/>
      <c r="K15" s="5"/>
    </row>
    <row r="16" spans="1:12" x14ac:dyDescent="0.25">
      <c r="A16">
        <v>326</v>
      </c>
      <c r="B16" s="2" t="s">
        <v>1076</v>
      </c>
      <c r="C16" s="13">
        <v>140.46412741935501</v>
      </c>
      <c r="D16" s="21">
        <v>4.9032258064516103E-4</v>
      </c>
      <c r="E16" s="22">
        <v>1.4826504629629627E-3</v>
      </c>
      <c r="F16" s="13">
        <v>147.435566666667</v>
      </c>
      <c r="G16" s="21">
        <v>0</v>
      </c>
      <c r="H16" s="23">
        <v>5.8000810185185186E-3</v>
      </c>
      <c r="I16" s="14"/>
    </row>
    <row r="17" spans="1:9" x14ac:dyDescent="0.25">
      <c r="A17">
        <v>351</v>
      </c>
      <c r="B17" s="2" t="s">
        <v>1077</v>
      </c>
      <c r="C17" s="13">
        <v>23.349770564516099</v>
      </c>
      <c r="D17" s="21">
        <v>3.4274193548387099E-5</v>
      </c>
      <c r="E17" s="22">
        <v>4.6349537037037036E-3</v>
      </c>
      <c r="F17" s="13">
        <v>24.0127232653061</v>
      </c>
      <c r="G17" s="21">
        <v>0</v>
      </c>
      <c r="H17" s="23">
        <v>1.2140162037037038E-2</v>
      </c>
      <c r="I17" s="14"/>
    </row>
    <row r="18" spans="1:9" x14ac:dyDescent="0.25">
      <c r="A18">
        <v>376</v>
      </c>
      <c r="B18" s="2" t="s">
        <v>1078</v>
      </c>
      <c r="C18" s="13">
        <v>6.7108999999999905E-2</v>
      </c>
      <c r="D18" s="21">
        <v>0</v>
      </c>
      <c r="E18" s="22">
        <v>1.0956481481481481E-3</v>
      </c>
      <c r="F18" s="13">
        <v>7.1334400000000006E-2</v>
      </c>
      <c r="G18" s="21">
        <v>0</v>
      </c>
      <c r="H18" s="23">
        <v>1.0530208333333333E-3</v>
      </c>
      <c r="I18" s="14"/>
    </row>
    <row r="19" spans="1:9" x14ac:dyDescent="0.25">
      <c r="A19">
        <v>401</v>
      </c>
      <c r="B19" s="2" t="s">
        <v>1079</v>
      </c>
      <c r="C19" s="13">
        <v>49.369742424242403</v>
      </c>
      <c r="D19" s="21">
        <v>5.0202020202020205E-4</v>
      </c>
      <c r="E19" s="22">
        <v>2.2664814814814813E-3</v>
      </c>
      <c r="F19" s="13">
        <v>51.866442399999997</v>
      </c>
      <c r="G19" s="21">
        <v>0</v>
      </c>
      <c r="H19" s="23">
        <v>9.6677314814814803E-3</v>
      </c>
      <c r="I19" s="14"/>
    </row>
    <row r="20" spans="1:9" x14ac:dyDescent="0.25">
      <c r="A20">
        <v>426</v>
      </c>
      <c r="B20" s="2" t="s">
        <v>1080</v>
      </c>
      <c r="C20" s="13">
        <v>14.990823555555499</v>
      </c>
      <c r="D20" s="21">
        <v>1.6666666666666701E-5</v>
      </c>
      <c r="E20" s="22">
        <v>8.2950810185185176E-3</v>
      </c>
      <c r="F20" s="13">
        <v>15.7535485981309</v>
      </c>
      <c r="G20" s="21">
        <v>0</v>
      </c>
      <c r="H20" s="23">
        <v>1.5823981481481484E-2</v>
      </c>
      <c r="I20" s="14"/>
    </row>
    <row r="21" spans="1:9" x14ac:dyDescent="0.25">
      <c r="A21">
        <v>451</v>
      </c>
      <c r="B21" s="2" t="s">
        <v>1081</v>
      </c>
      <c r="C21" s="13">
        <v>0.67885659999999903</v>
      </c>
      <c r="D21" s="21">
        <v>4.4000000000000002E-6</v>
      </c>
      <c r="E21" s="22">
        <v>3.0402083333333336E-3</v>
      </c>
      <c r="F21" s="13">
        <v>1.0092022</v>
      </c>
      <c r="G21" s="21">
        <v>0</v>
      </c>
      <c r="H21" s="23">
        <v>5.803101851851851E-3</v>
      </c>
      <c r="I21" s="14"/>
    </row>
    <row r="22" spans="1:9" x14ac:dyDescent="0.25">
      <c r="A22">
        <v>476</v>
      </c>
      <c r="B22" s="2" t="s">
        <v>1082</v>
      </c>
      <c r="C22" s="13">
        <v>59.4402962264151</v>
      </c>
      <c r="D22" s="21">
        <v>2.4528301886792502E-4</v>
      </c>
      <c r="E22" s="22">
        <v>2.1815856481481482E-3</v>
      </c>
      <c r="F22" s="13">
        <v>63.453779850746201</v>
      </c>
      <c r="G22" s="21">
        <v>0</v>
      </c>
      <c r="H22" s="23">
        <v>8.825115740740741E-3</v>
      </c>
      <c r="I22" s="14"/>
    </row>
    <row r="23" spans="1:9" x14ac:dyDescent="0.25">
      <c r="A23">
        <v>501</v>
      </c>
      <c r="B23" s="2" t="s">
        <v>1083</v>
      </c>
      <c r="C23" s="13">
        <v>1.5624806</v>
      </c>
      <c r="D23" s="21">
        <v>1.06E-5</v>
      </c>
      <c r="E23" s="22">
        <v>4.2849189814814816E-3</v>
      </c>
      <c r="F23" s="13">
        <v>2.3639082</v>
      </c>
      <c r="G23" s="21">
        <v>0</v>
      </c>
      <c r="H23" s="23">
        <v>8.5684837962962963E-3</v>
      </c>
      <c r="I23" s="14"/>
    </row>
    <row r="24" spans="1:9" x14ac:dyDescent="0.25">
      <c r="B24" s="2"/>
      <c r="C24" s="13"/>
      <c r="D24" s="21"/>
      <c r="E24" s="2"/>
      <c r="F24" s="13"/>
      <c r="G24" s="21"/>
      <c r="H24" s="2"/>
    </row>
    <row r="25" spans="1:9" x14ac:dyDescent="0.25">
      <c r="B25" s="24" t="s">
        <v>1100</v>
      </c>
      <c r="C25" s="25">
        <f>AVERAGE(C3:C23)</f>
        <v>55.895968780146447</v>
      </c>
      <c r="D25" s="28">
        <f>AVERAGE(D3:D23)</f>
        <v>2.9207626373282741E-4</v>
      </c>
      <c r="E25" s="27">
        <f>AVERAGE(E3:E23)</f>
        <v>3.3415586419753081E-3</v>
      </c>
      <c r="F25" s="25">
        <f t="shared" ref="F25:H25" si="0">AVERAGE(F3:F23)</f>
        <v>58.005288147614152</v>
      </c>
      <c r="G25" s="28">
        <f t="shared" si="0"/>
        <v>0</v>
      </c>
      <c r="H25" s="29">
        <f t="shared" si="0"/>
        <v>8.8467724867724862E-3</v>
      </c>
    </row>
    <row r="28" spans="1:9" x14ac:dyDescent="0.25">
      <c r="E28" s="6"/>
    </row>
  </sheetData>
  <sortState xmlns:xlrd2="http://schemas.microsoft.com/office/spreadsheetml/2017/richdata2" ref="A3:H23">
    <sortCondition ref="A3:A23"/>
  </sortState>
  <mergeCells count="2">
    <mergeCell ref="C1:E1"/>
    <mergeCell ref="F1:H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Overview</vt:lpstr>
      <vt:lpstr>Horizontal</vt:lpstr>
      <vt:lpstr>Vertical</vt:lpstr>
      <vt:lpstr>BN CH MIXED vertical</vt:lpstr>
      <vt:lpstr>BN CH MIXED horizontal</vt:lpstr>
      <vt:lpstr>vertical with MP</vt:lpstr>
      <vt:lpstr>horizontal with MP</vt:lpstr>
      <vt:lpstr>ver_virtual comparison</vt:lpstr>
      <vt:lpstr>hor_virtual comparison</vt:lpstr>
      <vt:lpstr>Hor MP VRT Comp</vt:lpstr>
      <vt:lpstr>Hor MP VRT t-test</vt:lpstr>
      <vt:lpstr>#ties with product 0</vt:lpstr>
      <vt:lpstr>total number of ties</vt:lpstr>
      <vt:lpstr>time 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Malte Lübben</dc:creator>
  <cp:lastModifiedBy>Malte Lübben</cp:lastModifiedBy>
  <dcterms:created xsi:type="dcterms:W3CDTF">2021-06-18T05:37:23Z</dcterms:created>
  <dcterms:modified xsi:type="dcterms:W3CDTF">2021-08-16T11:39:27Z</dcterms:modified>
</cp:coreProperties>
</file>